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ke\Documents\_COVID\NHDB\DB_2021\"/>
    </mc:Choice>
  </mc:AlternateContent>
  <xr:revisionPtr revIDLastSave="0" documentId="13_ncr:1_{8CB72A62-0898-4DDE-B650-396D86220874}" xr6:coauthVersionLast="47" xr6:coauthVersionMax="47" xr10:uidLastSave="{00000000-0000-0000-0000-000000000000}"/>
  <bookViews>
    <workbookView xWindow="1220" yWindow="180" windowWidth="17050" windowHeight="10020" xr2:uid="{00000000-000D-0000-FFFF-FFFF00000000}"/>
  </bookViews>
  <sheets>
    <sheet name="Title" sheetId="1" r:id="rId1"/>
    <sheet name="Introduction" sheetId="2" r:id="rId2"/>
    <sheet name="SAT Exam" sheetId="3" r:id="rId3"/>
    <sheet name="SAT Scores" sheetId="5" r:id="rId4"/>
    <sheet name="Absent"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3" l="1"/>
  <c r="O21" i="3"/>
  <c r="N21" i="3"/>
  <c r="L21" i="3"/>
  <c r="M21" i="3" s="1"/>
  <c r="K21" i="3"/>
  <c r="I21" i="3"/>
  <c r="J21" i="3" s="1"/>
  <c r="H21" i="3"/>
  <c r="F21" i="3"/>
  <c r="G21" i="3" s="1"/>
  <c r="E21" i="3"/>
  <c r="C21" i="3"/>
  <c r="D21" i="3" s="1"/>
  <c r="B21" i="3"/>
  <c r="P20" i="3"/>
  <c r="M20" i="3"/>
  <c r="J20" i="3"/>
  <c r="G20" i="3"/>
  <c r="D20" i="3"/>
  <c r="P19" i="3"/>
  <c r="M19" i="3"/>
  <c r="J19" i="3"/>
  <c r="G19" i="3"/>
  <c r="D19" i="3"/>
  <c r="P18" i="3"/>
  <c r="M18" i="3"/>
  <c r="J18" i="3"/>
  <c r="G18" i="3"/>
  <c r="D18" i="3"/>
  <c r="P17" i="3"/>
  <c r="M17" i="3"/>
  <c r="J17" i="3"/>
  <c r="G17" i="3"/>
  <c r="D17" i="3"/>
  <c r="P16" i="3"/>
  <c r="M16" i="3"/>
  <c r="J16" i="3"/>
  <c r="G16" i="3"/>
  <c r="D16" i="3"/>
  <c r="P15" i="3"/>
  <c r="M15" i="3"/>
  <c r="J15" i="3"/>
  <c r="G15" i="3"/>
  <c r="D15" i="3"/>
  <c r="P14" i="3"/>
  <c r="M14" i="3"/>
  <c r="J14" i="3"/>
  <c r="G14" i="3"/>
  <c r="D14" i="3"/>
  <c r="P13" i="3"/>
  <c r="M13" i="3"/>
  <c r="J13" i="3"/>
  <c r="G13" i="3"/>
  <c r="D13" i="3"/>
  <c r="P12" i="3"/>
  <c r="M12" i="3"/>
  <c r="J12" i="3"/>
  <c r="G12" i="3"/>
  <c r="D12" i="3"/>
  <c r="P11" i="3"/>
  <c r="M11" i="3"/>
  <c r="J11" i="3"/>
  <c r="G11" i="3"/>
  <c r="D11" i="3"/>
  <c r="P10" i="3"/>
  <c r="M10" i="3"/>
  <c r="J10" i="3"/>
  <c r="G10" i="3"/>
  <c r="D10" i="3"/>
  <c r="P9" i="3"/>
  <c r="M9" i="3"/>
  <c r="J9" i="3"/>
  <c r="G9" i="3"/>
  <c r="D9" i="3"/>
  <c r="P8" i="3"/>
  <c r="M8" i="3"/>
  <c r="J8" i="3"/>
  <c r="G8" i="3"/>
  <c r="D8" i="3"/>
  <c r="P7" i="3"/>
  <c r="M7" i="3"/>
  <c r="J7" i="3"/>
  <c r="G7" i="3"/>
  <c r="D7" i="3"/>
  <c r="P6" i="3"/>
  <c r="M6" i="3"/>
  <c r="J6" i="3"/>
  <c r="G6" i="3"/>
  <c r="D6" i="3"/>
  <c r="X20" i="4"/>
  <c r="Y20" i="4" s="1"/>
  <c r="W20" i="4"/>
  <c r="V20" i="4"/>
  <c r="U20" i="4"/>
  <c r="T20" i="4"/>
  <c r="R20" i="4"/>
  <c r="S20" i="4" s="1"/>
  <c r="Q20" i="4"/>
  <c r="O20" i="4"/>
  <c r="P20" i="4" s="1"/>
  <c r="N20" i="4"/>
  <c r="L20" i="4"/>
  <c r="M20" i="4" s="1"/>
  <c r="K20" i="4"/>
  <c r="I20" i="4"/>
  <c r="J20" i="4" s="1"/>
  <c r="H20" i="4"/>
  <c r="F20" i="4"/>
  <c r="G20" i="4" s="1"/>
  <c r="E20" i="4"/>
  <c r="D20" i="4"/>
  <c r="C20" i="4"/>
  <c r="B20" i="4"/>
  <c r="Y19" i="4"/>
  <c r="V19" i="4"/>
  <c r="S19" i="4"/>
  <c r="P19" i="4"/>
  <c r="M19" i="4"/>
  <c r="J19" i="4"/>
  <c r="G19" i="4"/>
  <c r="D19" i="4"/>
  <c r="Y18" i="4"/>
  <c r="V18" i="4"/>
  <c r="S18" i="4"/>
  <c r="P18" i="4"/>
  <c r="M18" i="4"/>
  <c r="J18" i="4"/>
  <c r="G18" i="4"/>
  <c r="D18" i="4"/>
  <c r="Y17" i="4"/>
  <c r="V17" i="4"/>
  <c r="S17" i="4"/>
  <c r="P17" i="4"/>
  <c r="M17" i="4"/>
  <c r="J17" i="4"/>
  <c r="G17" i="4"/>
  <c r="D17" i="4"/>
  <c r="Y16" i="4"/>
  <c r="V16" i="4"/>
  <c r="S16" i="4"/>
  <c r="P16" i="4"/>
  <c r="M16" i="4"/>
  <c r="J16" i="4"/>
  <c r="G16" i="4"/>
  <c r="D16" i="4"/>
  <c r="Y15" i="4"/>
  <c r="V15" i="4"/>
  <c r="S15" i="4"/>
  <c r="P15" i="4"/>
  <c r="M15" i="4"/>
  <c r="J15" i="4"/>
  <c r="G15" i="4"/>
  <c r="D15" i="4"/>
  <c r="Y14" i="4"/>
  <c r="V14" i="4"/>
  <c r="S14" i="4"/>
  <c r="P14" i="4"/>
  <c r="M14" i="4"/>
  <c r="J14" i="4"/>
  <c r="G14" i="4"/>
  <c r="D14" i="4"/>
  <c r="Y13" i="4"/>
  <c r="V13" i="4"/>
  <c r="S13" i="4"/>
  <c r="P13" i="4"/>
  <c r="M13" i="4"/>
  <c r="J13" i="4"/>
  <c r="G13" i="4"/>
  <c r="D13" i="4"/>
  <c r="Y12" i="4"/>
  <c r="V12" i="4"/>
  <c r="S12" i="4"/>
  <c r="P12" i="4"/>
  <c r="M12" i="4"/>
  <c r="J12" i="4"/>
  <c r="G12" i="4"/>
  <c r="D12" i="4"/>
  <c r="Y11" i="4"/>
  <c r="V11" i="4"/>
  <c r="S11" i="4"/>
  <c r="P11" i="4"/>
  <c r="M11" i="4"/>
  <c r="J11" i="4"/>
  <c r="G11" i="4"/>
  <c r="D11" i="4"/>
  <c r="Y10" i="4"/>
  <c r="V10" i="4"/>
  <c r="S10" i="4"/>
  <c r="P10" i="4"/>
  <c r="M10" i="4"/>
  <c r="J10" i="4"/>
  <c r="G10" i="4"/>
  <c r="D10" i="4"/>
  <c r="Y9" i="4"/>
  <c r="V9" i="4"/>
  <c r="S9" i="4"/>
  <c r="P9" i="4"/>
  <c r="M9" i="4"/>
  <c r="J9" i="4"/>
  <c r="G9" i="4"/>
  <c r="D9" i="4"/>
  <c r="Y8" i="4"/>
  <c r="V8" i="4"/>
  <c r="S8" i="4"/>
  <c r="P8" i="4"/>
  <c r="M8" i="4"/>
  <c r="J8" i="4"/>
  <c r="G8" i="4"/>
  <c r="D8" i="4"/>
  <c r="Y7" i="4"/>
  <c r="V7" i="4"/>
  <c r="S7" i="4"/>
  <c r="P7" i="4"/>
  <c r="M7" i="4"/>
  <c r="J7" i="4"/>
  <c r="G7" i="4"/>
  <c r="D7" i="4"/>
</calcChain>
</file>

<file path=xl/sharedStrings.xml><?xml version="1.0" encoding="utf-8"?>
<sst xmlns="http://schemas.openxmlformats.org/spreadsheetml/2006/main" count="157" uniqueCount="70">
  <si>
    <t xml:space="preserve"> </t>
  </si>
  <si>
    <t>Historically, racial groups at the top of the economic ladder enjoy a comparative advantage over other groups and generally achieve high education levels.  Other groups fall behind in their quest for educational achievement and traditionally constitute the most disadvantaged segments of the population.  The question that arises here is how to prevent racial groups from becoming educationally and economically disadvantaged.</t>
  </si>
  <si>
    <t>One way would be by focusing the attention of parents, educators, planners, economists, and lawmakers on the urgency of removing obstacles to educational achievement.  Statistics play a key role in drawing this focus by providing background information to (i) monitor educational achievement, and (ii) quantify the relationship between educational factors and economic performance.  Chapter Four of the Native Hawaiian Data Book provides an overall view of the existing education system in Hawai'i and how Native Hawaiians participate and benefit from this system.  This chapter provides statistics on school enrollment and completion within and across geographic boundaries and racial groups, with particular emphasis on environmental, cultural, and economic factors determining education outcomes</t>
  </si>
  <si>
    <t>Table Name</t>
  </si>
  <si>
    <t>Introduction</t>
  </si>
  <si>
    <t>Introduction Chapter 4 Education</t>
  </si>
  <si>
    <t>Education Profile</t>
  </si>
  <si>
    <t>School Enrollment</t>
  </si>
  <si>
    <t>Education Attainment</t>
  </si>
  <si>
    <t>Education Outcomes</t>
  </si>
  <si>
    <t>Language</t>
  </si>
  <si>
    <t>New tables will be added as new data become available and tables are developed</t>
  </si>
  <si>
    <t>Table</t>
  </si>
  <si>
    <t>Chapter 6</t>
  </si>
  <si>
    <t>EDUCATION</t>
  </si>
  <si>
    <t>The means in which many people improve their economic situation and increase their income is through education.  Traditionally, greater educational attainment results in greater economic prospects and consequently greater income possibilities.  Education also drives one’s ability to access medical care, social services and one’s participation in the political process.  In Hawai‘i, educational attainment varies greatly within and across racial groups and is strongly influenced by several factors such as culture, environment, and economics.</t>
  </si>
  <si>
    <t>Compiled by Mark Eshima, Demographer, OHA</t>
  </si>
  <si>
    <t>Native Hawaiian Data Book (New): 2021</t>
  </si>
  <si>
    <t>SAT Exam</t>
  </si>
  <si>
    <t>Public School Students Who Took an SAT Exam in Hawai‘i by Complex Area: SY2013-2014 to SY2017-2018</t>
  </si>
  <si>
    <t>Chronically Absent Public School Students Retained by Grade in Hawai‘i: SY 2014‑2015 to SY2017-2018</t>
  </si>
  <si>
    <t>Chronically Absent</t>
  </si>
  <si>
    <r>
      <rPr>
        <b/>
        <sz val="11"/>
        <color theme="0"/>
        <rFont val="HawnHelv"/>
      </rPr>
      <t xml:space="preserve">Chronically Absent: </t>
    </r>
    <r>
      <rPr>
        <sz val="11"/>
        <color theme="0"/>
        <rFont val="HawnHelv"/>
      </rPr>
      <t>Chronically Absent Public School Students Retained by Grade in Hawai‘i: SY 2014‑2015 to SY2017-2018</t>
    </r>
  </si>
  <si>
    <t>Grade</t>
  </si>
  <si>
    <t>SY 2014-2015</t>
  </si>
  <si>
    <t>SY 2015-2016</t>
  </si>
  <si>
    <t>SY 2016-2017</t>
  </si>
  <si>
    <t>SY 2017-2018</t>
  </si>
  <si>
    <t>Native Hawaiian Students</t>
  </si>
  <si>
    <t>Non-Hawaiian Students</t>
  </si>
  <si>
    <t>Retained</t>
  </si>
  <si>
    <t>#</t>
  </si>
  <si>
    <t>%</t>
  </si>
  <si>
    <t>K</t>
  </si>
  <si>
    <t>Total</t>
  </si>
  <si>
    <r>
      <rPr>
        <b/>
        <sz val="10"/>
        <color theme="1"/>
        <rFont val="HawnHelv"/>
        <scheme val="minor"/>
      </rPr>
      <t xml:space="preserve">Source: </t>
    </r>
    <r>
      <rPr>
        <sz val="10"/>
        <color theme="1"/>
        <rFont val="HawnHelv"/>
        <scheme val="minor"/>
      </rPr>
      <t xml:space="preserve">Hawai‘i P-20 Partnerships for Education.(2019).Data provided by the Hawai‘i Data eXchange Partnership (DXP ID456). 				</t>
    </r>
  </si>
  <si>
    <r>
      <rPr>
        <b/>
        <sz val="11"/>
        <color theme="0"/>
        <rFont val="HawnHelv"/>
      </rPr>
      <t xml:space="preserve">SAT Exam: </t>
    </r>
    <r>
      <rPr>
        <sz val="11"/>
        <color theme="0"/>
        <rFont val="HawnHelv"/>
      </rPr>
      <t xml:space="preserve">  Public School Students Who Took an SAT Exam in Hawai‘i by Complex Area: SY2013-2014 to SY2017-2018</t>
    </r>
  </si>
  <si>
    <t>Complex Area</t>
  </si>
  <si>
    <t>SY 2013-2014</t>
  </si>
  <si>
    <t>Aiea-Moanalua-Radford</t>
  </si>
  <si>
    <t>Baldwin-Kekaulike-Maui</t>
  </si>
  <si>
    <t>Campbell-Kapolei</t>
  </si>
  <si>
    <t>Castle-Kahuku</t>
  </si>
  <si>
    <t>Farrington-Kaiser-Kalani</t>
  </si>
  <si>
    <t>Hana-Lahainaluna-Lanai-Molokai</t>
  </si>
  <si>
    <t>Hilo-Waiakea</t>
  </si>
  <si>
    <t>Honokaa-Kealakehe-Kohala-Konawaena</t>
  </si>
  <si>
    <t>Kailua-Kalaheo</t>
  </si>
  <si>
    <t>Kaimuki-McKinley-Roosevelt</t>
  </si>
  <si>
    <t>Kapaa-Kauai-Waimea</t>
  </si>
  <si>
    <t>Kau-Keaau-Pahoa</t>
  </si>
  <si>
    <t>Leilehua-Mililani-Waialua</t>
  </si>
  <si>
    <t>Nanakuli-Waianae</t>
  </si>
  <si>
    <t>Pearl City-Waipahu</t>
  </si>
  <si>
    <r>
      <rPr>
        <b/>
        <sz val="10"/>
        <color theme="1"/>
        <rFont val="HawnHelv"/>
      </rPr>
      <t xml:space="preserve">Source: </t>
    </r>
    <r>
      <rPr>
        <sz val="10"/>
        <color theme="1"/>
        <rFont val="HawnHelv"/>
      </rPr>
      <t xml:space="preserve">Hawai‘i P-20 Partnerships for Education.(2019).Data provided by the Hawai‘i Data eXchange Partnership (DXP ID456). 	</t>
    </r>
  </si>
  <si>
    <r>
      <rPr>
        <b/>
        <sz val="11"/>
        <color theme="0"/>
        <rFont val="HawnHelv"/>
      </rPr>
      <t xml:space="preserve">SAT Scores: </t>
    </r>
    <r>
      <rPr>
        <sz val="11"/>
        <color theme="0"/>
        <rFont val="HawnHelv"/>
      </rPr>
      <t xml:space="preserve">  Public School Student SAT Scores in Hawai‘i: SY2016-2017 to SY2017-2018</t>
    </r>
  </si>
  <si>
    <t>SAT Score Range</t>
  </si>
  <si>
    <t>Native Hawaiian</t>
  </si>
  <si>
    <t>non-Hawaiian</t>
  </si>
  <si>
    <t>1400-1600</t>
  </si>
  <si>
    <t>*</t>
  </si>
  <si>
    <t>1200-1390</t>
  </si>
  <si>
    <t>1000-1190</t>
  </si>
  <si>
    <t>800-990</t>
  </si>
  <si>
    <t>600-790</t>
  </si>
  <si>
    <t>400-590</t>
  </si>
  <si>
    <t>NOTE. In 2017, SAT scores reverted to a 1600-point scale compared to the 2,400-point scale used in previous years.</t>
  </si>
  <si>
    <t>*Data not reported to maintain student confidentiality.</t>
  </si>
  <si>
    <t>Public School Student SAT Scores in Hawai‘i: SY2016-2017 to SY2017-2018</t>
  </si>
  <si>
    <t>SAT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</si>
</sst>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
    <numFmt numFmtId="165" formatCode="_(* #,##0_);_(* \(#,##0\);_(* &quot;-&quot;??_);_(@_)"/>
  </numFmts>
  <fonts count="42">
    <font>
      <sz val="11"/>
      <color theme="1"/>
      <name val="HawnHelv"/>
      <family val="2"/>
    </font>
    <font>
      <sz val="10"/>
      <name val="Arial"/>
      <family val="2"/>
    </font>
    <font>
      <sz val="10"/>
      <name val="HawnHelv"/>
    </font>
    <font>
      <sz val="10"/>
      <name val="MS Sans Serif"/>
      <family val="2"/>
    </font>
    <font>
      <b/>
      <u/>
      <sz val="12"/>
      <name val="HawnHelv"/>
    </font>
    <font>
      <sz val="11"/>
      <name val="HawnHelv"/>
    </font>
    <font>
      <sz val="12"/>
      <name val="HawnHelv"/>
    </font>
    <font>
      <sz val="11"/>
      <color theme="1"/>
      <name val="HawnHelv"/>
      <family val="2"/>
    </font>
    <font>
      <b/>
      <sz val="12"/>
      <color theme="1"/>
      <name val="HawnHelv"/>
    </font>
    <font>
      <sz val="11"/>
      <color rgb="FF000000"/>
      <name val="HawnHelv"/>
    </font>
    <font>
      <sz val="11"/>
      <color theme="1"/>
      <name val="HawnHelv"/>
    </font>
    <font>
      <sz val="12"/>
      <color rgb="FFFF0000"/>
      <name val="HawnHelv"/>
    </font>
    <font>
      <b/>
      <sz val="11"/>
      <color theme="0"/>
      <name val="HawnHelv"/>
    </font>
    <font>
      <u/>
      <sz val="11"/>
      <color theme="10"/>
      <name val="HawnHelv"/>
    </font>
    <font>
      <b/>
      <sz val="11"/>
      <color theme="1"/>
      <name val="HawnHelv"/>
    </font>
    <font>
      <b/>
      <sz val="14"/>
      <color theme="0"/>
      <name val="HawnHelv"/>
    </font>
    <font>
      <b/>
      <sz val="14"/>
      <color theme="1"/>
      <name val="HawnHelv"/>
    </font>
    <font>
      <b/>
      <sz val="18"/>
      <color theme="0"/>
      <name val="HawnHelv"/>
    </font>
    <font>
      <u/>
      <sz val="11"/>
      <color rgb="FFFF0000"/>
      <name val="HawnHelv"/>
      <family val="2"/>
    </font>
    <font>
      <b/>
      <sz val="11"/>
      <color theme="7" tint="-0.499984740745262"/>
      <name val="HawnHelv"/>
    </font>
    <font>
      <u/>
      <sz val="11"/>
      <color rgb="FF0037A4"/>
      <name val="HawnHelv"/>
    </font>
    <font>
      <b/>
      <sz val="22"/>
      <color theme="0"/>
      <name val="HawnHelv"/>
    </font>
    <font>
      <sz val="11"/>
      <color theme="0"/>
      <name val="HawnHelv"/>
    </font>
    <font>
      <sz val="20"/>
      <color theme="1"/>
      <name val="HawnHelv"/>
      <family val="2"/>
    </font>
    <font>
      <b/>
      <sz val="10"/>
      <color theme="0"/>
      <name val="HawnHelv"/>
      <scheme val="minor"/>
    </font>
    <font>
      <sz val="14"/>
      <color theme="1"/>
      <name val="HawnHelv"/>
      <scheme val="minor"/>
    </font>
    <font>
      <sz val="10"/>
      <color theme="1"/>
      <name val="HawnHelv"/>
      <scheme val="minor"/>
    </font>
    <font>
      <sz val="10"/>
      <name val="HawnHelv"/>
      <scheme val="minor"/>
    </font>
    <font>
      <sz val="10"/>
      <color indexed="8"/>
      <name val="HawnHelv"/>
      <scheme val="minor"/>
    </font>
    <font>
      <b/>
      <sz val="10"/>
      <color theme="1"/>
      <name val="HawnHelv"/>
      <scheme val="minor"/>
    </font>
    <font>
      <b/>
      <sz val="10"/>
      <color theme="0"/>
      <name val="HawnHelv"/>
    </font>
    <font>
      <sz val="16"/>
      <color theme="1"/>
      <name val="HawnHelv"/>
    </font>
    <font>
      <sz val="10"/>
      <color theme="1"/>
      <name val="HawnHelv"/>
    </font>
    <font>
      <sz val="24"/>
      <color theme="1"/>
      <name val="HawnHelv"/>
    </font>
    <font>
      <sz val="10"/>
      <color indexed="8"/>
      <name val="HawnHelv"/>
    </font>
    <font>
      <b/>
      <sz val="10"/>
      <color theme="1"/>
      <name val="HawnHelv"/>
    </font>
    <font>
      <sz val="9"/>
      <color indexed="8"/>
      <name val="Arial"/>
      <family val="2"/>
    </font>
    <font>
      <sz val="9"/>
      <color theme="1"/>
      <name val="HawnHelv"/>
    </font>
    <font>
      <sz val="9"/>
      <name val="HawnHelv"/>
    </font>
    <font>
      <sz val="10"/>
      <color indexed="8"/>
      <name val="Arial"/>
      <family val="2"/>
    </font>
    <font>
      <sz val="24"/>
      <name val="HawnHelv"/>
    </font>
    <font>
      <sz val="18"/>
      <name val="HawnHelv"/>
    </font>
  </fonts>
  <fills count="7">
    <fill>
      <patternFill patternType="none"/>
    </fill>
    <fill>
      <patternFill patternType="gray125"/>
    </fill>
    <fill>
      <patternFill patternType="solid">
        <fgColor rgb="FF4F5838"/>
        <bgColor indexed="64"/>
      </patternFill>
    </fill>
    <fill>
      <patternFill patternType="solid">
        <fgColor rgb="FFEBEEE3"/>
        <bgColor indexed="64"/>
      </patternFill>
    </fill>
    <fill>
      <patternFill patternType="solid">
        <fgColor rgb="FF768554"/>
        <bgColor indexed="64"/>
      </patternFill>
    </fill>
    <fill>
      <patternFill patternType="solid">
        <fgColor theme="7" tint="-0.499984740745262"/>
        <bgColor indexed="64"/>
      </patternFill>
    </fill>
    <fill>
      <patternFill patternType="solid">
        <fgColor theme="7"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theme="0"/>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theme="0"/>
      </right>
      <top style="thin">
        <color indexed="64"/>
      </top>
      <bottom/>
      <diagonal/>
    </border>
    <border>
      <left style="medium">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medium">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medium">
        <color theme="0"/>
      </right>
      <top/>
      <bottom style="thin">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thin">
        <color indexed="64"/>
      </top>
      <bottom style="thin">
        <color theme="0"/>
      </bottom>
      <diagonal/>
    </border>
    <border>
      <left style="medium">
        <color theme="0"/>
      </left>
      <right style="thin">
        <color indexed="64"/>
      </right>
      <top style="thin">
        <color indexed="64"/>
      </top>
      <bottom style="thin">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style="thin">
        <color theme="0"/>
      </top>
      <bottom style="thin">
        <color theme="0"/>
      </bottom>
      <diagonal/>
    </border>
    <border>
      <left style="medium">
        <color theme="0"/>
      </left>
      <right style="thin">
        <color indexed="64"/>
      </right>
      <top style="thin">
        <color theme="0"/>
      </top>
      <bottom style="thin">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0"/>
      </bottom>
      <diagonal/>
    </border>
    <border>
      <left/>
      <right style="medium">
        <color theme="0"/>
      </right>
      <top style="thin">
        <color indexed="64"/>
      </top>
      <bottom style="thin">
        <color theme="0"/>
      </bottom>
      <diagonal/>
    </border>
    <border>
      <left style="thin">
        <color indexed="64"/>
      </left>
      <right/>
      <top style="medium">
        <color theme="0"/>
      </top>
      <bottom style="medium">
        <color theme="0"/>
      </bottom>
      <diagonal/>
    </border>
    <border>
      <left style="medium">
        <color theme="0"/>
      </left>
      <right style="medium">
        <color theme="0"/>
      </right>
      <top style="thin">
        <color theme="0"/>
      </top>
      <bottom style="medium">
        <color theme="0"/>
      </bottom>
      <diagonal/>
    </border>
    <border>
      <left style="medium">
        <color theme="0"/>
      </left>
      <right/>
      <top/>
      <bottom style="medium">
        <color theme="0"/>
      </bottom>
      <diagonal/>
    </border>
    <border>
      <left style="medium">
        <color indexed="64"/>
      </left>
      <right style="medium">
        <color indexed="64"/>
      </right>
      <top style="thin">
        <color theme="0"/>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xf numFmtId="0" fontId="20" fillId="0" borderId="0" applyNumberForma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3" fillId="0" borderId="0"/>
    <xf numFmtId="0" fontId="1" fillId="0" borderId="0">
      <alignment vertical="top"/>
    </xf>
    <xf numFmtId="0" fontId="18" fillId="0" borderId="0" applyNumberForma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cellStyleXfs>
  <cellXfs count="152">
    <xf numFmtId="0" fontId="0" fillId="0" borderId="0" xfId="0"/>
    <xf numFmtId="0" fontId="2" fillId="0" borderId="0" xfId="11" applyFont="1" applyAlignment="1">
      <alignment horizontal="center" vertical="center"/>
    </xf>
    <xf numFmtId="0" fontId="0" fillId="0" borderId="0" xfId="0" applyAlignment="1">
      <alignment horizontal="left" vertical="center" wrapText="1"/>
    </xf>
    <xf numFmtId="0" fontId="2" fillId="0" borderId="0" xfId="2" applyFont="1" applyAlignment="1">
      <alignment vertical="center"/>
    </xf>
    <xf numFmtId="0" fontId="4" fillId="0" borderId="0" xfId="10" quotePrefix="1" applyNumberFormat="1" applyFont="1" applyAlignment="1">
      <alignment vertical="center" wrapText="1"/>
    </xf>
    <xf numFmtId="0" fontId="11" fillId="0" borderId="0" xfId="9" applyNumberFormat="1" applyFont="1" applyFill="1" applyAlignment="1">
      <alignment vertical="center"/>
    </xf>
    <xf numFmtId="0" fontId="2" fillId="0" borderId="0" xfId="2" applyFont="1" applyBorder="1" applyAlignment="1">
      <alignment vertical="center"/>
    </xf>
    <xf numFmtId="0" fontId="10" fillId="0"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5" fillId="0" borderId="0" xfId="2" applyFont="1" applyFill="1" applyAlignment="1">
      <alignment vertical="center"/>
    </xf>
    <xf numFmtId="0" fontId="6" fillId="0" borderId="0" xfId="2" applyFont="1" applyAlignment="1">
      <alignment vertical="center"/>
    </xf>
    <xf numFmtId="0" fontId="15"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8" xfId="0" applyFont="1" applyFill="1" applyBorder="1" applyAlignment="1">
      <alignment horizontal="center" vertical="center"/>
    </xf>
    <xf numFmtId="0" fontId="19" fillId="2" borderId="1" xfId="0" applyFont="1" applyFill="1" applyBorder="1" applyAlignment="1">
      <alignment horizontal="center" vertical="center"/>
    </xf>
    <xf numFmtId="0" fontId="5" fillId="0" borderId="4" xfId="10" quotePrefix="1" applyNumberFormat="1" applyFont="1" applyBorder="1" applyAlignment="1">
      <alignment vertical="center" wrapText="1"/>
    </xf>
    <xf numFmtId="0" fontId="21" fillId="5" borderId="3" xfId="0" applyFont="1" applyFill="1" applyBorder="1" applyAlignment="1">
      <alignment horizontal="center" vertical="center"/>
    </xf>
    <xf numFmtId="0" fontId="17" fillId="4" borderId="7" xfId="0" applyFont="1" applyFill="1" applyBorder="1" applyAlignment="1">
      <alignment horizontal="center" vertical="center"/>
    </xf>
    <xf numFmtId="0" fontId="14" fillId="3" borderId="1" xfId="0" applyFont="1" applyFill="1" applyBorder="1" applyAlignment="1">
      <alignment horizontal="left" vertical="center"/>
    </xf>
    <xf numFmtId="0" fontId="13" fillId="0" borderId="1" xfId="1" applyFont="1" applyFill="1" applyBorder="1" applyAlignment="1">
      <alignment horizontal="left" vertical="center"/>
    </xf>
    <xf numFmtId="0" fontId="13" fillId="0" borderId="0" xfId="1" applyFont="1" applyFill="1" applyBorder="1" applyAlignment="1">
      <alignment horizontal="left" vertical="center"/>
    </xf>
    <xf numFmtId="0" fontId="2" fillId="0" borderId="0" xfId="2" applyFont="1" applyAlignment="1">
      <alignment horizontal="left" vertical="center"/>
    </xf>
    <xf numFmtId="0" fontId="5" fillId="0" borderId="0" xfId="2" applyFont="1" applyFill="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10" fillId="0" borderId="6" xfId="0" applyFont="1" applyFill="1" applyBorder="1" applyAlignment="1">
      <alignment horizontal="left" vertical="center" wrapText="1" indent="1"/>
    </xf>
    <xf numFmtId="0" fontId="5" fillId="0" borderId="2" xfId="10" quotePrefix="1" applyNumberFormat="1" applyFont="1" applyBorder="1" applyAlignment="1">
      <alignment horizontal="left" vertical="center" wrapText="1" indent="1"/>
    </xf>
    <xf numFmtId="0" fontId="23" fillId="0" borderId="0" xfId="0" applyFont="1"/>
    <xf numFmtId="0" fontId="25" fillId="0" borderId="0" xfId="0" applyFont="1" applyAlignment="1">
      <alignment vertical="center"/>
    </xf>
    <xf numFmtId="0" fontId="26" fillId="0" borderId="0" xfId="0" applyFont="1"/>
    <xf numFmtId="0" fontId="24" fillId="5" borderId="14" xfId="15" applyFont="1" applyFill="1" applyBorder="1" applyAlignment="1">
      <alignment horizontal="center" vertical="center" wrapText="1"/>
    </xf>
    <xf numFmtId="0" fontId="26" fillId="0" borderId="0" xfId="0" applyFont="1" applyAlignment="1">
      <alignment vertical="center"/>
    </xf>
    <xf numFmtId="0" fontId="24" fillId="5" borderId="20" xfId="15" applyFont="1" applyFill="1" applyBorder="1" applyAlignment="1">
      <alignment horizontal="center" vertical="center" wrapText="1"/>
    </xf>
    <xf numFmtId="0" fontId="24" fillId="5" borderId="21" xfId="15" applyFont="1" applyFill="1" applyBorder="1" applyAlignment="1">
      <alignment horizontal="center" vertical="center" wrapText="1"/>
    </xf>
    <xf numFmtId="0" fontId="24" fillId="5" borderId="22" xfId="15" applyFont="1" applyFill="1" applyBorder="1" applyAlignment="1">
      <alignment horizontal="center" vertical="center" wrapText="1"/>
    </xf>
    <xf numFmtId="0" fontId="24" fillId="5" borderId="23" xfId="15" applyFont="1" applyFill="1" applyBorder="1" applyAlignment="1">
      <alignment horizontal="center" vertical="center" wrapText="1"/>
    </xf>
    <xf numFmtId="0" fontId="24" fillId="5" borderId="24" xfId="15" applyFont="1" applyFill="1" applyBorder="1" applyAlignment="1">
      <alignment horizontal="center" vertical="center" wrapText="1"/>
    </xf>
    <xf numFmtId="0" fontId="24" fillId="5" borderId="25" xfId="15" applyFont="1" applyFill="1" applyBorder="1" applyAlignment="1">
      <alignment horizontal="center" vertical="center" wrapText="1"/>
    </xf>
    <xf numFmtId="0" fontId="24" fillId="5" borderId="26" xfId="15" applyFont="1" applyFill="1" applyBorder="1" applyAlignment="1">
      <alignment horizontal="center" vertical="center" wrapText="1"/>
    </xf>
    <xf numFmtId="0" fontId="27" fillId="0" borderId="27" xfId="15" applyFont="1" applyBorder="1" applyAlignment="1">
      <alignment horizontal="left" vertical="center" wrapText="1" indent="1"/>
    </xf>
    <xf numFmtId="37" fontId="26" fillId="0" borderId="28" xfId="0" applyNumberFormat="1" applyFont="1" applyBorder="1" applyAlignment="1">
      <alignment horizontal="right" vertical="center"/>
    </xf>
    <xf numFmtId="37" fontId="27" fillId="0" borderId="29" xfId="15" applyNumberFormat="1" applyFont="1" applyBorder="1" applyAlignment="1">
      <alignment horizontal="right" vertical="center"/>
    </xf>
    <xf numFmtId="164" fontId="28" fillId="0" borderId="30" xfId="14" applyNumberFormat="1" applyFont="1" applyFill="1" applyBorder="1" applyAlignment="1">
      <alignment horizontal="right" vertical="top"/>
    </xf>
    <xf numFmtId="164" fontId="28" fillId="0" borderId="29" xfId="14" applyNumberFormat="1" applyFont="1" applyFill="1" applyBorder="1" applyAlignment="1">
      <alignment horizontal="right" vertical="top"/>
    </xf>
    <xf numFmtId="0" fontId="27" fillId="0" borderId="0" xfId="15" applyFont="1"/>
    <xf numFmtId="0" fontId="26" fillId="6" borderId="27" xfId="0" applyFont="1" applyFill="1" applyBorder="1" applyAlignment="1">
      <alignment horizontal="left" indent="1"/>
    </xf>
    <xf numFmtId="37" fontId="26" fillId="6" borderId="8" xfId="0" applyNumberFormat="1" applyFont="1" applyFill="1" applyBorder="1" applyAlignment="1">
      <alignment horizontal="right" vertical="center"/>
    </xf>
    <xf numFmtId="37" fontId="27" fillId="6" borderId="31" xfId="15" applyNumberFormat="1" applyFont="1" applyFill="1" applyBorder="1" applyAlignment="1">
      <alignment horizontal="right" vertical="center"/>
    </xf>
    <xf numFmtId="164" fontId="28" fillId="6" borderId="32" xfId="14" applyNumberFormat="1" applyFont="1" applyFill="1" applyBorder="1" applyAlignment="1">
      <alignment horizontal="right" vertical="top"/>
    </xf>
    <xf numFmtId="164" fontId="28" fillId="6" borderId="31" xfId="14" applyNumberFormat="1" applyFont="1" applyFill="1" applyBorder="1" applyAlignment="1">
      <alignment horizontal="right" vertical="top"/>
    </xf>
    <xf numFmtId="37" fontId="26" fillId="0" borderId="8" xfId="0" applyNumberFormat="1" applyFont="1" applyBorder="1" applyAlignment="1">
      <alignment horizontal="right" vertical="center"/>
    </xf>
    <xf numFmtId="37" fontId="27" fillId="0" borderId="31" xfId="15" applyNumberFormat="1" applyFont="1" applyBorder="1" applyAlignment="1">
      <alignment horizontal="right" vertical="center"/>
    </xf>
    <xf numFmtId="164" fontId="28" fillId="0" borderId="32" xfId="14" applyNumberFormat="1" applyFont="1" applyFill="1" applyBorder="1" applyAlignment="1">
      <alignment horizontal="right" vertical="top"/>
    </xf>
    <xf numFmtId="164" fontId="28" fillId="0" borderId="31" xfId="14" applyNumberFormat="1" applyFont="1" applyFill="1" applyBorder="1" applyAlignment="1">
      <alignment horizontal="right" vertical="top"/>
    </xf>
    <xf numFmtId="0" fontId="28" fillId="0" borderId="27" xfId="18" applyFont="1" applyBorder="1" applyAlignment="1">
      <alignment horizontal="left" vertical="top" indent="1"/>
    </xf>
    <xf numFmtId="0" fontId="28" fillId="0" borderId="33" xfId="18" applyFont="1" applyBorder="1" applyAlignment="1">
      <alignment horizontal="left" vertical="top" indent="1"/>
    </xf>
    <xf numFmtId="37" fontId="26" fillId="0" borderId="34" xfId="0" applyNumberFormat="1" applyFont="1" applyBorder="1" applyAlignment="1">
      <alignment horizontal="right" vertical="center"/>
    </xf>
    <xf numFmtId="37" fontId="27" fillId="0" borderId="35" xfId="15" applyNumberFormat="1" applyFont="1" applyBorder="1" applyAlignment="1">
      <alignment horizontal="right" vertical="center"/>
    </xf>
    <xf numFmtId="164" fontId="28" fillId="0" borderId="36" xfId="14" applyNumberFormat="1" applyFont="1" applyFill="1" applyBorder="1" applyAlignment="1">
      <alignment horizontal="right" vertical="top"/>
    </xf>
    <xf numFmtId="164" fontId="28" fillId="0" borderId="35" xfId="14" applyNumberFormat="1" applyFont="1" applyFill="1" applyBorder="1" applyAlignment="1">
      <alignment horizontal="right" vertical="top"/>
    </xf>
    <xf numFmtId="0" fontId="26" fillId="6" borderId="30" xfId="0" applyFont="1" applyFill="1" applyBorder="1" applyAlignment="1">
      <alignment horizontal="left" indent="1"/>
    </xf>
    <xf numFmtId="37" fontId="26" fillId="6" borderId="28" xfId="0" applyNumberFormat="1" applyFont="1" applyFill="1" applyBorder="1" applyAlignment="1">
      <alignment horizontal="right" vertical="center"/>
    </xf>
    <xf numFmtId="37" fontId="26" fillId="6" borderId="29" xfId="0" applyNumberFormat="1" applyFont="1" applyFill="1" applyBorder="1" applyAlignment="1">
      <alignment horizontal="right" vertical="center"/>
    </xf>
    <xf numFmtId="164" fontId="28" fillId="6" borderId="30" xfId="14" applyNumberFormat="1" applyFont="1" applyFill="1" applyBorder="1" applyAlignment="1">
      <alignment horizontal="right" vertical="top"/>
    </xf>
    <xf numFmtId="164" fontId="28" fillId="6" borderId="29" xfId="14" applyNumberFormat="1" applyFont="1" applyFill="1" applyBorder="1" applyAlignment="1">
      <alignment horizontal="right" vertical="top"/>
    </xf>
    <xf numFmtId="0" fontId="31" fillId="0" borderId="0" xfId="0" applyFont="1" applyAlignment="1">
      <alignment vertical="center"/>
    </xf>
    <xf numFmtId="0" fontId="32" fillId="0" borderId="0" xfId="0" applyFont="1"/>
    <xf numFmtId="0" fontId="30" fillId="5" borderId="41" xfId="15" applyFont="1" applyFill="1" applyBorder="1" applyAlignment="1">
      <alignment horizontal="center" vertical="center" wrapText="1"/>
    </xf>
    <xf numFmtId="0" fontId="33" fillId="0" borderId="0" xfId="0" applyFont="1" applyAlignment="1">
      <alignment vertical="center"/>
    </xf>
    <xf numFmtId="0" fontId="30" fillId="5" borderId="43" xfId="15" applyFont="1" applyFill="1" applyBorder="1" applyAlignment="1">
      <alignment horizontal="center" vertical="center" wrapText="1"/>
    </xf>
    <xf numFmtId="0" fontId="30" fillId="5" borderId="44" xfId="15" applyFont="1" applyFill="1" applyBorder="1" applyAlignment="1">
      <alignment horizontal="center" vertical="center" wrapText="1"/>
    </xf>
    <xf numFmtId="0" fontId="2" fillId="0" borderId="32" xfId="15" applyFont="1" applyBorder="1" applyAlignment="1">
      <alignment horizontal="left" vertical="center" wrapText="1" indent="1"/>
    </xf>
    <xf numFmtId="165" fontId="2" fillId="0" borderId="45" xfId="16" applyNumberFormat="1" applyFont="1" applyBorder="1"/>
    <xf numFmtId="165" fontId="2" fillId="0" borderId="31" xfId="16" applyNumberFormat="1" applyFont="1" applyBorder="1"/>
    <xf numFmtId="164" fontId="2" fillId="0" borderId="32" xfId="17" applyNumberFormat="1" applyFont="1" applyBorder="1" applyAlignment="1">
      <alignment horizontal="right" vertical="center"/>
    </xf>
    <xf numFmtId="164" fontId="2" fillId="0" borderId="32" xfId="17" applyNumberFormat="1" applyFont="1" applyBorder="1"/>
    <xf numFmtId="164" fontId="2" fillId="0" borderId="31" xfId="17" applyNumberFormat="1" applyFont="1" applyBorder="1"/>
    <xf numFmtId="0" fontId="32" fillId="6" borderId="27" xfId="0" applyFont="1" applyFill="1" applyBorder="1" applyAlignment="1">
      <alignment horizontal="left" indent="1"/>
    </xf>
    <xf numFmtId="165" fontId="2" fillId="6" borderId="8" xfId="16" applyNumberFormat="1" applyFont="1" applyFill="1" applyBorder="1"/>
    <xf numFmtId="165" fontId="2" fillId="6" borderId="1" xfId="16" applyNumberFormat="1" applyFont="1" applyFill="1" applyBorder="1" applyAlignment="1">
      <alignment horizontal="right" vertical="center"/>
    </xf>
    <xf numFmtId="164" fontId="2" fillId="6" borderId="32" xfId="17" applyNumberFormat="1" applyFont="1" applyFill="1" applyBorder="1" applyAlignment="1">
      <alignment horizontal="right" vertical="center"/>
    </xf>
    <xf numFmtId="164" fontId="2" fillId="6" borderId="32" xfId="17" applyNumberFormat="1" applyFont="1" applyFill="1" applyBorder="1"/>
    <xf numFmtId="164" fontId="2" fillId="6" borderId="31" xfId="17" applyNumberFormat="1" applyFont="1" applyFill="1" applyBorder="1"/>
    <xf numFmtId="0" fontId="2" fillId="0" borderId="27" xfId="15" applyFont="1" applyBorder="1" applyAlignment="1">
      <alignment horizontal="left" vertical="center" wrapText="1" indent="1"/>
    </xf>
    <xf numFmtId="165" fontId="2" fillId="0" borderId="8" xfId="16" applyNumberFormat="1" applyFont="1" applyBorder="1"/>
    <xf numFmtId="165" fontId="2" fillId="0" borderId="1" xfId="16" applyNumberFormat="1" applyFont="1" applyBorder="1" applyAlignment="1">
      <alignment horizontal="right" vertical="center"/>
    </xf>
    <xf numFmtId="0" fontId="34" fillId="0" borderId="27" xfId="18" applyFont="1" applyBorder="1" applyAlignment="1">
      <alignment horizontal="left" vertical="top" indent="1"/>
    </xf>
    <xf numFmtId="0" fontId="34" fillId="0" borderId="46" xfId="18" applyFont="1" applyBorder="1" applyAlignment="1">
      <alignment horizontal="left" vertical="top" indent="1"/>
    </xf>
    <xf numFmtId="165" fontId="2" fillId="0" borderId="47" xfId="16" applyNumberFormat="1" applyFont="1" applyBorder="1"/>
    <xf numFmtId="165" fontId="2" fillId="0" borderId="48" xfId="16" applyNumberFormat="1" applyFont="1" applyBorder="1" applyAlignment="1">
      <alignment horizontal="right" vertical="center"/>
    </xf>
    <xf numFmtId="164" fontId="2" fillId="0" borderId="46" xfId="17" applyNumberFormat="1" applyFont="1" applyBorder="1" applyAlignment="1">
      <alignment horizontal="right" vertical="center"/>
    </xf>
    <xf numFmtId="164" fontId="2" fillId="0" borderId="46" xfId="17" applyNumberFormat="1" applyFont="1" applyBorder="1"/>
    <xf numFmtId="164" fontId="2" fillId="0" borderId="48" xfId="17" applyNumberFormat="1" applyFont="1" applyBorder="1"/>
    <xf numFmtId="0" fontId="32" fillId="6" borderId="32" xfId="0" applyFont="1" applyFill="1" applyBorder="1" applyAlignment="1">
      <alignment horizontal="left"/>
    </xf>
    <xf numFmtId="165" fontId="2" fillId="6" borderId="45" xfId="16" applyNumberFormat="1" applyFont="1" applyFill="1" applyBorder="1"/>
    <xf numFmtId="165" fontId="2" fillId="6" borderId="31" xfId="16" applyNumberFormat="1" applyFont="1" applyFill="1" applyBorder="1" applyAlignment="1">
      <alignment horizontal="right" vertical="center"/>
    </xf>
    <xf numFmtId="0" fontId="36" fillId="0" borderId="0" xfId="19" applyFont="1" applyAlignment="1">
      <alignment vertical="top" wrapText="1"/>
    </xf>
    <xf numFmtId="0" fontId="5" fillId="0" borderId="1" xfId="0" applyFont="1" applyFill="1" applyBorder="1" applyAlignment="1">
      <alignment horizontal="left" vertical="center" wrapText="1" indent="1"/>
    </xf>
    <xf numFmtId="0" fontId="30" fillId="5" borderId="52" xfId="15" applyFont="1" applyFill="1" applyBorder="1" applyAlignment="1">
      <alignment horizontal="center" vertical="center" wrapText="1"/>
    </xf>
    <xf numFmtId="0" fontId="30" fillId="5" borderId="53" xfId="15" applyFont="1" applyFill="1" applyBorder="1" applyAlignment="1">
      <alignment horizontal="center" vertical="center" wrapText="1"/>
    </xf>
    <xf numFmtId="164" fontId="2" fillId="0" borderId="54" xfId="17" applyNumberFormat="1" applyFont="1" applyBorder="1" applyAlignment="1">
      <alignment horizontal="right" vertical="center"/>
    </xf>
    <xf numFmtId="164" fontId="2" fillId="0" borderId="31" xfId="17" applyNumberFormat="1" applyFont="1" applyBorder="1" applyAlignment="1">
      <alignment horizontal="right" vertical="center"/>
    </xf>
    <xf numFmtId="164" fontId="2" fillId="6" borderId="31" xfId="17" applyNumberFormat="1" applyFont="1" applyFill="1" applyBorder="1" applyAlignment="1">
      <alignment horizontal="right" vertical="center"/>
    </xf>
    <xf numFmtId="0" fontId="32" fillId="6" borderId="55" xfId="0" applyFont="1" applyFill="1" applyBorder="1" applyAlignment="1">
      <alignment horizontal="left" indent="1"/>
    </xf>
    <xf numFmtId="164" fontId="2" fillId="6" borderId="55" xfId="17" applyNumberFormat="1" applyFont="1" applyFill="1" applyBorder="1" applyAlignment="1">
      <alignment horizontal="right" vertical="center"/>
    </xf>
    <xf numFmtId="164" fontId="2" fillId="6" borderId="56" xfId="17" applyNumberFormat="1" applyFont="1" applyFill="1" applyBorder="1" applyAlignment="1">
      <alignment horizontal="right" vertical="center"/>
    </xf>
    <xf numFmtId="0" fontId="32" fillId="0" borderId="32" xfId="0" applyFont="1" applyBorder="1" applyAlignment="1">
      <alignment horizontal="left"/>
    </xf>
    <xf numFmtId="164" fontId="2" fillId="0" borderId="32" xfId="17" applyNumberFormat="1" applyFont="1" applyFill="1" applyBorder="1" applyAlignment="1">
      <alignment horizontal="right" vertical="center"/>
    </xf>
    <xf numFmtId="164" fontId="2" fillId="0" borderId="31" xfId="17" applyNumberFormat="1" applyFont="1" applyFill="1" applyBorder="1" applyAlignment="1">
      <alignment horizontal="right" vertical="center"/>
    </xf>
    <xf numFmtId="0" fontId="2" fillId="0" borderId="0" xfId="13" applyFont="1" applyAlignment="1">
      <alignment horizontal="left" vertical="center" wrapText="1"/>
    </xf>
    <xf numFmtId="0" fontId="0" fillId="0" borderId="0" xfId="0" applyAlignment="1">
      <alignment wrapText="1"/>
    </xf>
    <xf numFmtId="0" fontId="39" fillId="0" borderId="0" xfId="19" applyFont="1" applyAlignment="1">
      <alignment vertical="top" wrapText="1"/>
    </xf>
    <xf numFmtId="0" fontId="40" fillId="0" borderId="0" xfId="2" applyFont="1" applyAlignment="1">
      <alignment vertical="center"/>
    </xf>
    <xf numFmtId="0" fontId="41" fillId="0" borderId="0" xfId="2" applyFont="1" applyAlignment="1">
      <alignment vertical="center"/>
    </xf>
    <xf numFmtId="0" fontId="20" fillId="0" borderId="5" xfId="1" applyNumberFormat="1" applyBorder="1" applyAlignment="1">
      <alignment horizontal="left" vertical="center" wrapText="1" indent="1"/>
    </xf>
    <xf numFmtId="0" fontId="20" fillId="0" borderId="3" xfId="1" applyNumberFormat="1" applyBorder="1" applyAlignment="1">
      <alignment horizontal="left" vertical="center" wrapText="1" indent="1"/>
    </xf>
    <xf numFmtId="0" fontId="14" fillId="3" borderId="1" xfId="0" applyFont="1" applyFill="1" applyBorder="1" applyAlignment="1">
      <alignment horizontal="left" vertical="center" indent="1"/>
    </xf>
    <xf numFmtId="0" fontId="20" fillId="0" borderId="0" xfId="1" applyFill="1" applyAlignment="1">
      <alignment horizontal="left" vertical="center" indent="1"/>
    </xf>
    <xf numFmtId="0" fontId="20" fillId="0" borderId="1" xfId="1" applyFill="1" applyBorder="1" applyAlignment="1">
      <alignment horizontal="left" vertical="center" wrapText="1" indent="1"/>
    </xf>
    <xf numFmtId="0" fontId="30" fillId="5" borderId="41" xfId="15" applyFont="1" applyFill="1" applyBorder="1" applyAlignment="1">
      <alignment horizontal="center" vertical="center" wrapText="1"/>
    </xf>
    <xf numFmtId="0" fontId="30" fillId="5" borderId="42" xfId="15" applyFont="1" applyFill="1" applyBorder="1" applyAlignment="1">
      <alignment horizontal="center" vertical="center" wrapText="1"/>
    </xf>
    <xf numFmtId="0" fontId="32" fillId="0" borderId="0" xfId="0" applyFont="1" applyAlignment="1">
      <alignment horizontal="left" wrapText="1"/>
    </xf>
    <xf numFmtId="0" fontId="22" fillId="5" borderId="0" xfId="0" applyFont="1" applyFill="1" applyAlignment="1">
      <alignment horizontal="left" vertical="center"/>
    </xf>
    <xf numFmtId="0" fontId="30" fillId="5" borderId="37" xfId="15" applyFont="1" applyFill="1" applyBorder="1" applyAlignment="1">
      <alignment horizontal="left" vertical="center" wrapText="1"/>
    </xf>
    <xf numFmtId="0" fontId="30" fillId="5" borderId="40" xfId="15" applyFont="1" applyFill="1" applyBorder="1" applyAlignment="1">
      <alignment horizontal="left" vertical="center" wrapText="1"/>
    </xf>
    <xf numFmtId="0" fontId="30" fillId="5" borderId="38" xfId="15" applyFont="1" applyFill="1" applyBorder="1" applyAlignment="1">
      <alignment horizontal="center" vertical="center"/>
    </xf>
    <xf numFmtId="0" fontId="30" fillId="5" borderId="39" xfId="15" applyFont="1" applyFill="1" applyBorder="1" applyAlignment="1">
      <alignment horizontal="center" vertical="center"/>
    </xf>
    <xf numFmtId="0" fontId="30" fillId="5" borderId="49" xfId="15" applyFont="1" applyFill="1" applyBorder="1" applyAlignment="1">
      <alignment horizontal="left" vertical="center" wrapText="1"/>
    </xf>
    <xf numFmtId="0" fontId="30" fillId="5" borderId="51" xfId="15" applyFont="1" applyFill="1" applyBorder="1" applyAlignment="1">
      <alignment horizontal="left" vertical="center" wrapText="1"/>
    </xf>
    <xf numFmtId="0" fontId="30" fillId="5" borderId="10" xfId="15" applyFont="1" applyFill="1" applyBorder="1" applyAlignment="1">
      <alignment horizontal="center" vertical="center"/>
    </xf>
    <xf numFmtId="0" fontId="30" fillId="5" borderId="50" xfId="15" applyFont="1" applyFill="1" applyBorder="1" applyAlignment="1">
      <alignment horizontal="center" vertical="center"/>
    </xf>
    <xf numFmtId="0" fontId="30" fillId="5" borderId="12" xfId="15" applyFont="1" applyFill="1" applyBorder="1" applyAlignment="1">
      <alignment horizontal="center" vertical="center"/>
    </xf>
    <xf numFmtId="0" fontId="37" fillId="0" borderId="0" xfId="0" applyFont="1" applyAlignment="1">
      <alignment horizontal="left" vertical="center" wrapText="1"/>
    </xf>
    <xf numFmtId="0" fontId="38" fillId="0" borderId="0" xfId="13" applyFont="1" applyAlignment="1">
      <alignment horizontal="left" vertical="center" wrapText="1"/>
    </xf>
    <xf numFmtId="0" fontId="24" fillId="5" borderId="9" xfId="15" applyFont="1" applyFill="1" applyBorder="1" applyAlignment="1">
      <alignment horizontal="left" vertical="center" wrapText="1"/>
    </xf>
    <xf numFmtId="0" fontId="24" fillId="5" borderId="13" xfId="15" applyFont="1" applyFill="1" applyBorder="1" applyAlignment="1">
      <alignment horizontal="left" vertical="center" wrapText="1"/>
    </xf>
    <xf numFmtId="0" fontId="24" fillId="5" borderId="19" xfId="15" applyFont="1" applyFill="1" applyBorder="1" applyAlignment="1">
      <alignment horizontal="left" vertical="center" wrapText="1"/>
    </xf>
    <xf numFmtId="0" fontId="24" fillId="5" borderId="10" xfId="15" applyFont="1" applyFill="1" applyBorder="1" applyAlignment="1">
      <alignment horizontal="center" vertical="center"/>
    </xf>
    <xf numFmtId="0" fontId="24" fillId="5" borderId="11" xfId="15" applyFont="1" applyFill="1" applyBorder="1" applyAlignment="1">
      <alignment horizontal="center" vertical="center"/>
    </xf>
    <xf numFmtId="0" fontId="24" fillId="5" borderId="12" xfId="15" applyFont="1" applyFill="1" applyBorder="1" applyAlignment="1">
      <alignment horizontal="center" vertical="center"/>
    </xf>
    <xf numFmtId="0" fontId="24" fillId="5" borderId="14" xfId="15" applyFont="1" applyFill="1" applyBorder="1" applyAlignment="1">
      <alignment horizontal="center" vertical="center" wrapText="1"/>
    </xf>
    <xf numFmtId="0" fontId="24" fillId="5" borderId="15" xfId="15" applyFont="1" applyFill="1" applyBorder="1" applyAlignment="1">
      <alignment horizontal="center" vertical="center" wrapText="1"/>
    </xf>
    <xf numFmtId="0" fontId="24" fillId="5" borderId="16" xfId="15" applyFont="1" applyFill="1" applyBorder="1" applyAlignment="1">
      <alignment horizontal="center" vertical="center" wrapText="1"/>
    </xf>
    <xf numFmtId="0" fontId="24" fillId="5" borderId="17" xfId="15" applyFont="1" applyFill="1" applyBorder="1" applyAlignment="1">
      <alignment horizontal="center" vertical="center" wrapText="1"/>
    </xf>
    <xf numFmtId="0" fontId="24" fillId="5" borderId="18" xfId="15" applyFont="1" applyFill="1" applyBorder="1" applyAlignment="1">
      <alignment horizontal="center" vertical="center" wrapText="1"/>
    </xf>
    <xf numFmtId="0" fontId="26" fillId="0" borderId="0" xfId="15" applyFont="1" applyAlignment="1">
      <alignment horizontal="left" vertical="center"/>
    </xf>
    <xf numFmtId="0" fontId="16" fillId="3" borderId="3" xfId="0" applyFont="1" applyFill="1" applyBorder="1" applyAlignment="1">
      <alignment horizontal="left" vertical="center" indent="1"/>
    </xf>
    <xf numFmtId="0" fontId="16" fillId="3" borderId="4" xfId="0" applyFont="1" applyFill="1" applyBorder="1" applyAlignment="1">
      <alignment horizontal="left" vertical="center" indent="1"/>
    </xf>
  </cellXfs>
  <cellStyles count="20">
    <cellStyle name="Comma" xfId="16" builtinId="3"/>
    <cellStyle name="Followed Hyperlink" xfId="12" builtinId="9" customBuiltin="1"/>
    <cellStyle name="Hyperlink" xfId="1" builtinId="8" customBuiltin="1"/>
    <cellStyle name="Normal" xfId="0" builtinId="0"/>
    <cellStyle name="Normal 2" xfId="2" xr:uid="{00000000-0005-0000-0000-000003000000}"/>
    <cellStyle name="Normal 2 3" xfId="15" xr:uid="{D3BC5FB6-EDF0-4E90-91FD-00849D0EC4E0}"/>
    <cellStyle name="Normal 26" xfId="13" xr:uid="{307783AB-94AC-4FCB-B452-4B0946D36648}"/>
    <cellStyle name="Normal 30" xfId="3" xr:uid="{00000000-0005-0000-0000-000004000000}"/>
    <cellStyle name="Normal 31" xfId="4" xr:uid="{00000000-0005-0000-0000-000005000000}"/>
    <cellStyle name="Normal 32" xfId="5" xr:uid="{00000000-0005-0000-0000-000006000000}"/>
    <cellStyle name="Normal 33" xfId="6" xr:uid="{00000000-0005-0000-0000-000007000000}"/>
    <cellStyle name="Normal 35" xfId="7" xr:uid="{00000000-0005-0000-0000-000008000000}"/>
    <cellStyle name="Normal 43" xfId="8" xr:uid="{00000000-0005-0000-0000-000009000000}"/>
    <cellStyle name="Normal_last year excel compiled sec02_a276" xfId="9" xr:uid="{00000000-0005-0000-0000-00000A000000}"/>
    <cellStyle name="Normal_Section 2 Titles" xfId="10" xr:uid="{00000000-0005-0000-0000-00000B000000}"/>
    <cellStyle name="Normal_section01" xfId="11" xr:uid="{00000000-0005-0000-0000-00000C000000}"/>
    <cellStyle name="Normal_Sheet1" xfId="19" xr:uid="{F1CCE425-457B-468C-B332-0CBD1BC92727}"/>
    <cellStyle name="Normal_Sheet2" xfId="18" xr:uid="{FF004F67-A965-48D1-9C3A-A9B5A36F9A86}"/>
    <cellStyle name="Percent" xfId="17" builtinId="5"/>
    <cellStyle name="Percent 2" xfId="14" xr:uid="{F2D98DFC-B312-4BE0-98D6-740EC1126AF2}"/>
  </cellStyles>
  <dxfs count="0"/>
  <tableStyles count="0" defaultTableStyle="TableStyleMedium2" defaultPivotStyle="PivotStyleLight16"/>
  <colors>
    <mruColors>
      <color rgb="FF0037A4"/>
      <color rgb="FF768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TRAT II">
  <a:themeElements>
    <a:clrScheme name="STRAT II">
      <a:dk1>
        <a:sysClr val="windowText" lastClr="000000"/>
      </a:dk1>
      <a:lt1>
        <a:srgbClr val="FFFFFF"/>
      </a:lt1>
      <a:dk2>
        <a:srgbClr val="94B6D2"/>
      </a:dk2>
      <a:lt2>
        <a:srgbClr val="DD8047"/>
      </a:lt2>
      <a:accent1>
        <a:srgbClr val="A5AB81"/>
      </a:accent1>
      <a:accent2>
        <a:srgbClr val="D8B25C"/>
      </a:accent2>
      <a:accent3>
        <a:srgbClr val="7BA79D"/>
      </a:accent3>
      <a:accent4>
        <a:srgbClr val="9AA977"/>
      </a:accent4>
      <a:accent5>
        <a:srgbClr val="7BA8A9"/>
      </a:accent5>
      <a:accent6>
        <a:srgbClr val="907E8C"/>
      </a:accent6>
      <a:hlink>
        <a:srgbClr val="6AA07E"/>
      </a:hlink>
      <a:folHlink>
        <a:srgbClr val="A5826D"/>
      </a:folHlink>
    </a:clrScheme>
    <a:fontScheme name="Strat Plan">
      <a:majorFont>
        <a:latin typeface="HawnHelv"/>
        <a:ea typeface=""/>
        <a:cs typeface=""/>
      </a:majorFont>
      <a:minorFont>
        <a:latin typeface="HawnHelv"/>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workbookViewId="0">
      <selection activeCell="A2" sqref="A2:B2"/>
    </sheetView>
  </sheetViews>
  <sheetFormatPr defaultColWidth="9" defaultRowHeight="13"/>
  <cols>
    <col min="1" max="1" width="14.1640625" style="3" customWidth="1"/>
    <col min="2" max="2" width="78.25" style="3" customWidth="1"/>
    <col min="3" max="16384" width="9" style="3"/>
  </cols>
  <sheetData>
    <row r="1" spans="1:3" ht="38" customHeight="1">
      <c r="A1" s="18">
        <v>6</v>
      </c>
      <c r="B1" s="19" t="s">
        <v>17</v>
      </c>
    </row>
    <row r="2" spans="1:3" ht="24" customHeight="1">
      <c r="A2" s="150" t="s">
        <v>14</v>
      </c>
      <c r="B2" s="151"/>
    </row>
    <row r="3" spans="1:3" ht="15">
      <c r="A3" s="4"/>
      <c r="B3" s="4"/>
    </row>
    <row r="4" spans="1:3" ht="15">
      <c r="A4" s="5"/>
      <c r="B4" s="4"/>
    </row>
    <row r="5" spans="1:3" ht="21" customHeight="1">
      <c r="A5" s="14" t="s">
        <v>12</v>
      </c>
      <c r="B5" s="15" t="s">
        <v>3</v>
      </c>
    </row>
    <row r="6" spans="1:3" ht="21" customHeight="1">
      <c r="A6" s="118" t="s">
        <v>4</v>
      </c>
      <c r="B6" s="30" t="s">
        <v>5</v>
      </c>
      <c r="C6" s="6"/>
    </row>
    <row r="7" spans="1:3" ht="14">
      <c r="A7" s="119"/>
      <c r="B7" s="17"/>
      <c r="C7" s="6"/>
    </row>
    <row r="8" spans="1:3" ht="21" customHeight="1">
      <c r="A8" s="120"/>
      <c r="B8" s="12" t="s">
        <v>6</v>
      </c>
    </row>
    <row r="9" spans="1:3" ht="30">
      <c r="A9" s="121" t="s">
        <v>18</v>
      </c>
      <c r="B9" s="101" t="s">
        <v>19</v>
      </c>
      <c r="C9" s="116"/>
    </row>
    <row r="10" spans="1:3" ht="22.5">
      <c r="A10" s="122" t="s">
        <v>69</v>
      </c>
      <c r="B10" s="101" t="s">
        <v>68</v>
      </c>
      <c r="C10" s="117"/>
    </row>
    <row r="11" spans="1:3" ht="30">
      <c r="A11" s="122" t="s">
        <v>21</v>
      </c>
      <c r="B11" s="101" t="s">
        <v>20</v>
      </c>
      <c r="C11" s="116"/>
    </row>
    <row r="12" spans="1:3" ht="14">
      <c r="A12" s="21"/>
      <c r="B12" s="7"/>
    </row>
    <row r="13" spans="1:3" ht="21" customHeight="1">
      <c r="A13" s="20"/>
      <c r="B13" s="12" t="s">
        <v>7</v>
      </c>
    </row>
    <row r="14" spans="1:3" ht="21" customHeight="1">
      <c r="A14" s="21"/>
      <c r="B14" s="29" t="s">
        <v>11</v>
      </c>
    </row>
    <row r="15" spans="1:3" ht="14">
      <c r="A15" s="22"/>
      <c r="B15" s="7"/>
    </row>
    <row r="16" spans="1:3" ht="21" customHeight="1">
      <c r="A16" s="20"/>
      <c r="B16" s="12" t="s">
        <v>8</v>
      </c>
    </row>
    <row r="17" spans="1:2" ht="21" customHeight="1">
      <c r="A17" s="21"/>
      <c r="B17" s="29" t="s">
        <v>11</v>
      </c>
    </row>
    <row r="18" spans="1:2" ht="14">
      <c r="A18" s="21"/>
      <c r="B18" s="7"/>
    </row>
    <row r="19" spans="1:2" ht="21" customHeight="1">
      <c r="A19" s="20"/>
      <c r="B19" s="12" t="s">
        <v>9</v>
      </c>
    </row>
    <row r="20" spans="1:2" ht="21" customHeight="1">
      <c r="A20" s="21"/>
      <c r="B20" s="8" t="s">
        <v>11</v>
      </c>
    </row>
    <row r="21" spans="1:2" ht="14">
      <c r="A21" s="21"/>
      <c r="B21" s="7"/>
    </row>
    <row r="22" spans="1:2" ht="21" customHeight="1">
      <c r="A22" s="20"/>
      <c r="B22" s="12" t="s">
        <v>10</v>
      </c>
    </row>
    <row r="23" spans="1:2" ht="21" customHeight="1">
      <c r="A23" s="21"/>
      <c r="B23" s="8" t="s">
        <v>11</v>
      </c>
    </row>
    <row r="24" spans="1:2">
      <c r="A24" s="23"/>
    </row>
    <row r="25" spans="1:2" ht="14">
      <c r="A25" s="24"/>
      <c r="B25" s="9"/>
    </row>
    <row r="26" spans="1:2" ht="12" customHeight="1">
      <c r="A26" s="24"/>
      <c r="B26" s="16" t="s">
        <v>16</v>
      </c>
    </row>
    <row r="27" spans="1:2" ht="15">
      <c r="A27" s="25"/>
      <c r="B27" s="10"/>
    </row>
    <row r="28" spans="1:2" ht="15">
      <c r="A28" s="26"/>
    </row>
    <row r="29" spans="1:2" ht="15">
      <c r="A29" s="26"/>
    </row>
  </sheetData>
  <mergeCells count="1">
    <mergeCell ref="A2:B2"/>
  </mergeCells>
  <hyperlinks>
    <hyperlink ref="A6" location="Introduction!A1" display="Introduction" xr:uid="{00000000-0004-0000-0000-000000000000}"/>
    <hyperlink ref="A11" location="Absent!A1" display="Chronically Absent" xr:uid="{3A1A0802-6AA4-4B12-9DD4-774C3F1C8517}"/>
    <hyperlink ref="A9" location="'SAT Exam'!A1" display="SAT Exam" xr:uid="{92577DCB-4152-4785-BA72-993F75B7CB9B}"/>
    <hyperlink ref="A10" location="'SAT Scores'!A1" display="SAT Scores" xr:uid="{2273C146-22DE-4A6D-9ED4-B496D9ABC3E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opLeftCell="A8" workbookViewId="0">
      <selection activeCell="B11" sqref="B11"/>
    </sheetView>
  </sheetViews>
  <sheetFormatPr defaultRowHeight="14"/>
  <cols>
    <col min="1" max="1" width="78.5" customWidth="1"/>
  </cols>
  <sheetData>
    <row r="1" spans="1:1" ht="21" customHeight="1">
      <c r="A1" s="11" t="s">
        <v>13</v>
      </c>
    </row>
    <row r="2" spans="1:1">
      <c r="A2" s="1"/>
    </row>
    <row r="3" spans="1:1">
      <c r="A3" s="1" t="s">
        <v>0</v>
      </c>
    </row>
    <row r="4" spans="1:1" ht="36" customHeight="1">
      <c r="A4" s="13" t="s">
        <v>14</v>
      </c>
    </row>
    <row r="7" spans="1:1" ht="91" customHeight="1">
      <c r="A7" s="27" t="s">
        <v>15</v>
      </c>
    </row>
    <row r="8" spans="1:1">
      <c r="A8" s="2"/>
    </row>
    <row r="9" spans="1:1" ht="74.5" customHeight="1">
      <c r="A9" s="27" t="s">
        <v>1</v>
      </c>
    </row>
    <row r="10" spans="1:1">
      <c r="A10" s="2"/>
    </row>
    <row r="11" spans="1:1" ht="135" customHeight="1">
      <c r="A11" s="28" t="s">
        <v>2</v>
      </c>
    </row>
    <row r="13" spans="1:1">
      <c r="A13" s="16" t="s">
        <v>16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97A6-95D3-4E7B-BF38-5E6FC08F1F10}">
  <dimension ref="A1:Q49"/>
  <sheetViews>
    <sheetView workbookViewId="0">
      <selection sqref="A1:P1"/>
    </sheetView>
  </sheetViews>
  <sheetFormatPr defaultRowHeight="14"/>
  <cols>
    <col min="1" max="1" width="36.4140625" customWidth="1"/>
    <col min="2" max="16" width="8.9140625" customWidth="1"/>
  </cols>
  <sheetData>
    <row r="1" spans="1:17" ht="25">
      <c r="A1" s="126" t="s">
        <v>36</v>
      </c>
      <c r="B1" s="126"/>
      <c r="C1" s="126"/>
      <c r="D1" s="126"/>
      <c r="E1" s="126"/>
      <c r="F1" s="126"/>
      <c r="G1" s="126"/>
      <c r="H1" s="126"/>
      <c r="I1" s="126"/>
      <c r="J1" s="126"/>
      <c r="K1" s="126"/>
      <c r="L1" s="126"/>
      <c r="M1" s="126"/>
      <c r="N1" s="126"/>
      <c r="O1" s="126"/>
      <c r="P1" s="126"/>
      <c r="Q1" s="31"/>
    </row>
    <row r="3" spans="1:17" s="70" customFormat="1" ht="20.5" thickBot="1">
      <c r="A3" s="127" t="s">
        <v>37</v>
      </c>
      <c r="B3" s="129" t="s">
        <v>38</v>
      </c>
      <c r="C3" s="129"/>
      <c r="D3" s="129"/>
      <c r="E3" s="129" t="s">
        <v>24</v>
      </c>
      <c r="F3" s="129"/>
      <c r="G3" s="129"/>
      <c r="H3" s="129" t="s">
        <v>25</v>
      </c>
      <c r="I3" s="129"/>
      <c r="J3" s="129"/>
      <c r="K3" s="129" t="s">
        <v>26</v>
      </c>
      <c r="L3" s="129"/>
      <c r="M3" s="129"/>
      <c r="N3" s="129" t="s">
        <v>27</v>
      </c>
      <c r="O3" s="129"/>
      <c r="P3" s="130"/>
      <c r="Q3" s="69"/>
    </row>
    <row r="4" spans="1:17" s="70" customFormat="1" ht="30.5" thickBot="1">
      <c r="A4" s="128"/>
      <c r="B4" s="71" t="s">
        <v>34</v>
      </c>
      <c r="C4" s="123" t="s">
        <v>28</v>
      </c>
      <c r="D4" s="123"/>
      <c r="E4" s="71" t="s">
        <v>34</v>
      </c>
      <c r="F4" s="123" t="s">
        <v>28</v>
      </c>
      <c r="G4" s="123"/>
      <c r="H4" s="71" t="s">
        <v>34</v>
      </c>
      <c r="I4" s="123" t="s">
        <v>28</v>
      </c>
      <c r="J4" s="123"/>
      <c r="K4" s="71" t="s">
        <v>34</v>
      </c>
      <c r="L4" s="123" t="s">
        <v>28</v>
      </c>
      <c r="M4" s="123"/>
      <c r="N4" s="71" t="s">
        <v>34</v>
      </c>
      <c r="O4" s="123" t="s">
        <v>28</v>
      </c>
      <c r="P4" s="124"/>
      <c r="Q4" s="72"/>
    </row>
    <row r="5" spans="1:17" s="70" customFormat="1" ht="20.5" thickBot="1">
      <c r="A5" s="128"/>
      <c r="B5" s="73" t="s">
        <v>31</v>
      </c>
      <c r="C5" s="73" t="s">
        <v>31</v>
      </c>
      <c r="D5" s="73" t="s">
        <v>32</v>
      </c>
      <c r="E5" s="73" t="s">
        <v>31</v>
      </c>
      <c r="F5" s="73" t="s">
        <v>31</v>
      </c>
      <c r="G5" s="73" t="s">
        <v>32</v>
      </c>
      <c r="H5" s="73" t="s">
        <v>31</v>
      </c>
      <c r="I5" s="73" t="s">
        <v>31</v>
      </c>
      <c r="J5" s="73" t="s">
        <v>32</v>
      </c>
      <c r="K5" s="73" t="s">
        <v>31</v>
      </c>
      <c r="L5" s="73" t="s">
        <v>31</v>
      </c>
      <c r="M5" s="73" t="s">
        <v>32</v>
      </c>
      <c r="N5" s="73" t="s">
        <v>31</v>
      </c>
      <c r="O5" s="73" t="s">
        <v>31</v>
      </c>
      <c r="P5" s="74" t="s">
        <v>32</v>
      </c>
      <c r="Q5" s="69"/>
    </row>
    <row r="6" spans="1:17" s="70" customFormat="1" ht="13">
      <c r="A6" s="75" t="s">
        <v>39</v>
      </c>
      <c r="B6" s="76">
        <v>696</v>
      </c>
      <c r="C6" s="77">
        <v>45</v>
      </c>
      <c r="D6" s="78">
        <f t="shared" ref="D6:D21" si="0">C6/B6</f>
        <v>6.4655172413793108E-2</v>
      </c>
      <c r="E6" s="76">
        <v>628</v>
      </c>
      <c r="F6" s="77">
        <v>47</v>
      </c>
      <c r="G6" s="79">
        <f t="shared" ref="G6:G21" si="1">F6/E6</f>
        <v>7.4840764331210188E-2</v>
      </c>
      <c r="H6" s="76">
        <v>430</v>
      </c>
      <c r="I6" s="77">
        <v>31</v>
      </c>
      <c r="J6" s="79">
        <f t="shared" ref="J6:J21" si="2">I6/H6</f>
        <v>7.2093023255813959E-2</v>
      </c>
      <c r="K6" s="76">
        <v>360</v>
      </c>
      <c r="L6" s="77">
        <v>35</v>
      </c>
      <c r="M6" s="79">
        <f t="shared" ref="M6:M21" si="3">L6/K6</f>
        <v>9.7222222222222224E-2</v>
      </c>
      <c r="N6" s="76">
        <v>581</v>
      </c>
      <c r="O6" s="77">
        <v>27</v>
      </c>
      <c r="P6" s="80">
        <f>O6/N6</f>
        <v>4.6471600688468159E-2</v>
      </c>
    </row>
    <row r="7" spans="1:17" s="70" customFormat="1" ht="13">
      <c r="A7" s="81" t="s">
        <v>40</v>
      </c>
      <c r="B7" s="82">
        <v>591</v>
      </c>
      <c r="C7" s="83">
        <v>96</v>
      </c>
      <c r="D7" s="84">
        <f t="shared" si="0"/>
        <v>0.16243654822335024</v>
      </c>
      <c r="E7" s="82">
        <v>561</v>
      </c>
      <c r="F7" s="83">
        <v>71</v>
      </c>
      <c r="G7" s="85">
        <f t="shared" si="1"/>
        <v>0.12655971479500891</v>
      </c>
      <c r="H7" s="82">
        <v>344</v>
      </c>
      <c r="I7" s="83">
        <v>54</v>
      </c>
      <c r="J7" s="85">
        <f t="shared" si="2"/>
        <v>0.15697674418604651</v>
      </c>
      <c r="K7" s="82">
        <v>269</v>
      </c>
      <c r="L7" s="83">
        <v>45</v>
      </c>
      <c r="M7" s="85">
        <f t="shared" si="3"/>
        <v>0.16728624535315986</v>
      </c>
      <c r="N7" s="82">
        <v>496</v>
      </c>
      <c r="O7" s="83">
        <v>71</v>
      </c>
      <c r="P7" s="86">
        <f t="shared" ref="P7:P21" si="4">O7/N7</f>
        <v>0.14314516129032259</v>
      </c>
    </row>
    <row r="8" spans="1:17" s="70" customFormat="1" ht="13">
      <c r="A8" s="87" t="s">
        <v>41</v>
      </c>
      <c r="B8" s="88">
        <v>570</v>
      </c>
      <c r="C8" s="89">
        <v>94</v>
      </c>
      <c r="D8" s="78">
        <f t="shared" si="0"/>
        <v>0.1649122807017544</v>
      </c>
      <c r="E8" s="88">
        <v>566</v>
      </c>
      <c r="F8" s="89">
        <v>77</v>
      </c>
      <c r="G8" s="79">
        <f t="shared" si="1"/>
        <v>0.13604240282685512</v>
      </c>
      <c r="H8" s="88">
        <v>368</v>
      </c>
      <c r="I8" s="89">
        <v>71</v>
      </c>
      <c r="J8" s="79">
        <f t="shared" si="2"/>
        <v>0.19293478260869565</v>
      </c>
      <c r="K8" s="88">
        <v>355</v>
      </c>
      <c r="L8" s="89">
        <v>56</v>
      </c>
      <c r="M8" s="79">
        <f t="shared" si="3"/>
        <v>0.15774647887323945</v>
      </c>
      <c r="N8" s="88">
        <v>613</v>
      </c>
      <c r="O8" s="89">
        <v>90</v>
      </c>
      <c r="P8" s="80">
        <f t="shared" si="4"/>
        <v>0.14681892332789559</v>
      </c>
    </row>
    <row r="9" spans="1:17" s="70" customFormat="1" ht="13">
      <c r="A9" s="81" t="s">
        <v>42</v>
      </c>
      <c r="B9" s="82">
        <v>309</v>
      </c>
      <c r="C9" s="83">
        <v>116</v>
      </c>
      <c r="D9" s="84">
        <f t="shared" si="0"/>
        <v>0.37540453074433655</v>
      </c>
      <c r="E9" s="82">
        <v>272</v>
      </c>
      <c r="F9" s="83">
        <v>96</v>
      </c>
      <c r="G9" s="85">
        <f t="shared" si="1"/>
        <v>0.35294117647058826</v>
      </c>
      <c r="H9" s="82">
        <v>151</v>
      </c>
      <c r="I9" s="83">
        <v>55</v>
      </c>
      <c r="J9" s="85">
        <f t="shared" si="2"/>
        <v>0.36423841059602646</v>
      </c>
      <c r="K9" s="82">
        <v>118</v>
      </c>
      <c r="L9" s="83">
        <v>52</v>
      </c>
      <c r="M9" s="85">
        <f t="shared" si="3"/>
        <v>0.44067796610169491</v>
      </c>
      <c r="N9" s="82">
        <v>154</v>
      </c>
      <c r="O9" s="83">
        <v>52</v>
      </c>
      <c r="P9" s="86">
        <f t="shared" si="4"/>
        <v>0.33766233766233766</v>
      </c>
    </row>
    <row r="10" spans="1:17" s="70" customFormat="1" ht="13">
      <c r="A10" s="90" t="s">
        <v>43</v>
      </c>
      <c r="B10" s="88">
        <v>705</v>
      </c>
      <c r="C10" s="89">
        <v>57</v>
      </c>
      <c r="D10" s="78">
        <f t="shared" si="0"/>
        <v>8.085106382978724E-2</v>
      </c>
      <c r="E10" s="88">
        <v>773</v>
      </c>
      <c r="F10" s="89">
        <v>42</v>
      </c>
      <c r="G10" s="79">
        <f t="shared" si="1"/>
        <v>5.4333764553686936E-2</v>
      </c>
      <c r="H10" s="88">
        <v>511</v>
      </c>
      <c r="I10" s="89">
        <v>28</v>
      </c>
      <c r="J10" s="79">
        <f t="shared" si="2"/>
        <v>5.4794520547945202E-2</v>
      </c>
      <c r="K10" s="88">
        <v>433</v>
      </c>
      <c r="L10" s="89">
        <v>21</v>
      </c>
      <c r="M10" s="79">
        <f t="shared" si="3"/>
        <v>4.8498845265588918E-2</v>
      </c>
      <c r="N10" s="88">
        <v>816</v>
      </c>
      <c r="O10" s="89">
        <v>47</v>
      </c>
      <c r="P10" s="80">
        <f t="shared" si="4"/>
        <v>5.7598039215686271E-2</v>
      </c>
    </row>
    <row r="11" spans="1:17" s="70" customFormat="1" ht="13">
      <c r="A11" s="81" t="s">
        <v>44</v>
      </c>
      <c r="B11" s="82">
        <v>177</v>
      </c>
      <c r="C11" s="83">
        <v>50</v>
      </c>
      <c r="D11" s="84">
        <f t="shared" si="0"/>
        <v>0.2824858757062147</v>
      </c>
      <c r="E11" s="82">
        <v>182</v>
      </c>
      <c r="F11" s="83">
        <v>45</v>
      </c>
      <c r="G11" s="85">
        <f t="shared" si="1"/>
        <v>0.24725274725274726</v>
      </c>
      <c r="H11" s="82">
        <v>140</v>
      </c>
      <c r="I11" s="83">
        <v>44</v>
      </c>
      <c r="J11" s="85">
        <f t="shared" si="2"/>
        <v>0.31428571428571428</v>
      </c>
      <c r="K11" s="82">
        <v>97</v>
      </c>
      <c r="L11" s="83">
        <v>37</v>
      </c>
      <c r="M11" s="85">
        <f t="shared" si="3"/>
        <v>0.38144329896907214</v>
      </c>
      <c r="N11" s="82">
        <v>198</v>
      </c>
      <c r="O11" s="83">
        <v>55</v>
      </c>
      <c r="P11" s="86">
        <f t="shared" si="4"/>
        <v>0.27777777777777779</v>
      </c>
    </row>
    <row r="12" spans="1:17" s="70" customFormat="1" ht="13">
      <c r="A12" s="90" t="s">
        <v>45</v>
      </c>
      <c r="B12" s="88">
        <v>347</v>
      </c>
      <c r="C12" s="89">
        <v>65</v>
      </c>
      <c r="D12" s="78">
        <f t="shared" si="0"/>
        <v>0.18731988472622479</v>
      </c>
      <c r="E12" s="88">
        <v>364</v>
      </c>
      <c r="F12" s="89">
        <v>59</v>
      </c>
      <c r="G12" s="79">
        <f t="shared" si="1"/>
        <v>0.16208791208791209</v>
      </c>
      <c r="H12" s="88">
        <v>212</v>
      </c>
      <c r="I12" s="89">
        <v>48</v>
      </c>
      <c r="J12" s="79">
        <f t="shared" si="2"/>
        <v>0.22641509433962265</v>
      </c>
      <c r="K12" s="88">
        <v>216</v>
      </c>
      <c r="L12" s="89">
        <v>55</v>
      </c>
      <c r="M12" s="79">
        <f t="shared" si="3"/>
        <v>0.25462962962962965</v>
      </c>
      <c r="N12" s="88">
        <v>344</v>
      </c>
      <c r="O12" s="89">
        <v>108</v>
      </c>
      <c r="P12" s="80">
        <f t="shared" si="4"/>
        <v>0.31395348837209303</v>
      </c>
    </row>
    <row r="13" spans="1:17" s="70" customFormat="1" ht="13">
      <c r="A13" s="81" t="s">
        <v>46</v>
      </c>
      <c r="B13" s="82">
        <v>360</v>
      </c>
      <c r="C13" s="83">
        <v>81</v>
      </c>
      <c r="D13" s="84">
        <f t="shared" si="0"/>
        <v>0.22500000000000001</v>
      </c>
      <c r="E13" s="82">
        <v>336</v>
      </c>
      <c r="F13" s="83">
        <v>90</v>
      </c>
      <c r="G13" s="85">
        <f t="shared" si="1"/>
        <v>0.26785714285714285</v>
      </c>
      <c r="H13" s="82">
        <v>204</v>
      </c>
      <c r="I13" s="83">
        <v>62</v>
      </c>
      <c r="J13" s="85">
        <f t="shared" si="2"/>
        <v>0.30392156862745096</v>
      </c>
      <c r="K13" s="82">
        <v>129</v>
      </c>
      <c r="L13" s="83">
        <v>39</v>
      </c>
      <c r="M13" s="85">
        <f t="shared" si="3"/>
        <v>0.30232558139534882</v>
      </c>
      <c r="N13" s="82">
        <v>249</v>
      </c>
      <c r="O13" s="83">
        <v>52</v>
      </c>
      <c r="P13" s="86">
        <f t="shared" si="4"/>
        <v>0.20883534136546184</v>
      </c>
    </row>
    <row r="14" spans="1:17" s="70" customFormat="1" ht="13">
      <c r="A14" s="90" t="s">
        <v>47</v>
      </c>
      <c r="B14" s="88">
        <v>213</v>
      </c>
      <c r="C14" s="89">
        <v>63</v>
      </c>
      <c r="D14" s="78">
        <f t="shared" si="0"/>
        <v>0.29577464788732394</v>
      </c>
      <c r="E14" s="88">
        <v>204</v>
      </c>
      <c r="F14" s="89">
        <v>50</v>
      </c>
      <c r="G14" s="79">
        <f t="shared" si="1"/>
        <v>0.24509803921568626</v>
      </c>
      <c r="H14" s="88">
        <v>152</v>
      </c>
      <c r="I14" s="89">
        <v>41</v>
      </c>
      <c r="J14" s="79">
        <f t="shared" si="2"/>
        <v>0.26973684210526316</v>
      </c>
      <c r="K14" s="88">
        <v>119</v>
      </c>
      <c r="L14" s="89">
        <v>27</v>
      </c>
      <c r="M14" s="79">
        <f t="shared" si="3"/>
        <v>0.22689075630252101</v>
      </c>
      <c r="N14" s="88">
        <v>204</v>
      </c>
      <c r="O14" s="89">
        <v>41</v>
      </c>
      <c r="P14" s="80">
        <f t="shared" si="4"/>
        <v>0.20098039215686275</v>
      </c>
    </row>
    <row r="15" spans="1:17" s="70" customFormat="1" ht="13">
      <c r="A15" s="81" t="s">
        <v>48</v>
      </c>
      <c r="B15" s="82">
        <v>687</v>
      </c>
      <c r="C15" s="83">
        <v>75</v>
      </c>
      <c r="D15" s="84">
        <f t="shared" si="0"/>
        <v>0.1091703056768559</v>
      </c>
      <c r="E15" s="82">
        <v>734</v>
      </c>
      <c r="F15" s="83">
        <v>99</v>
      </c>
      <c r="G15" s="85">
        <f t="shared" si="1"/>
        <v>0.13487738419618528</v>
      </c>
      <c r="H15" s="82">
        <v>499</v>
      </c>
      <c r="I15" s="83">
        <v>75</v>
      </c>
      <c r="J15" s="85">
        <f t="shared" si="2"/>
        <v>0.15030060120240482</v>
      </c>
      <c r="K15" s="82">
        <v>316</v>
      </c>
      <c r="L15" s="83">
        <v>38</v>
      </c>
      <c r="M15" s="85">
        <f t="shared" si="3"/>
        <v>0.12025316455696203</v>
      </c>
      <c r="N15" s="82">
        <v>563</v>
      </c>
      <c r="O15" s="83">
        <v>69</v>
      </c>
      <c r="P15" s="86">
        <f t="shared" si="4"/>
        <v>0.12255772646536411</v>
      </c>
    </row>
    <row r="16" spans="1:17" s="70" customFormat="1" ht="13">
      <c r="A16" s="90" t="s">
        <v>49</v>
      </c>
      <c r="B16" s="88">
        <v>400</v>
      </c>
      <c r="C16" s="89">
        <v>68</v>
      </c>
      <c r="D16" s="78">
        <f t="shared" si="0"/>
        <v>0.17</v>
      </c>
      <c r="E16" s="88">
        <v>420</v>
      </c>
      <c r="F16" s="89">
        <v>80</v>
      </c>
      <c r="G16" s="79">
        <f t="shared" si="1"/>
        <v>0.19047619047619047</v>
      </c>
      <c r="H16" s="88">
        <v>278</v>
      </c>
      <c r="I16" s="89">
        <v>49</v>
      </c>
      <c r="J16" s="79">
        <f t="shared" si="2"/>
        <v>0.17625899280575538</v>
      </c>
      <c r="K16" s="88">
        <v>208</v>
      </c>
      <c r="L16" s="89">
        <v>52</v>
      </c>
      <c r="M16" s="79">
        <f t="shared" si="3"/>
        <v>0.25</v>
      </c>
      <c r="N16" s="88">
        <v>399</v>
      </c>
      <c r="O16" s="89">
        <v>88</v>
      </c>
      <c r="P16" s="80">
        <f t="shared" si="4"/>
        <v>0.22055137844611528</v>
      </c>
    </row>
    <row r="17" spans="1:16" s="70" customFormat="1" ht="13">
      <c r="A17" s="81" t="s">
        <v>50</v>
      </c>
      <c r="B17" s="82">
        <v>122</v>
      </c>
      <c r="C17" s="83">
        <v>36</v>
      </c>
      <c r="D17" s="84">
        <f t="shared" si="0"/>
        <v>0.29508196721311475</v>
      </c>
      <c r="E17" s="82">
        <v>149</v>
      </c>
      <c r="F17" s="83">
        <v>46</v>
      </c>
      <c r="G17" s="85">
        <f t="shared" si="1"/>
        <v>0.3087248322147651</v>
      </c>
      <c r="H17" s="82">
        <v>114</v>
      </c>
      <c r="I17" s="83">
        <v>30</v>
      </c>
      <c r="J17" s="85">
        <f t="shared" si="2"/>
        <v>0.26315789473684209</v>
      </c>
      <c r="K17" s="82">
        <v>69</v>
      </c>
      <c r="L17" s="83">
        <v>22</v>
      </c>
      <c r="M17" s="85">
        <f t="shared" si="3"/>
        <v>0.3188405797101449</v>
      </c>
      <c r="N17" s="82">
        <v>117</v>
      </c>
      <c r="O17" s="83">
        <v>33</v>
      </c>
      <c r="P17" s="86">
        <f t="shared" si="4"/>
        <v>0.28205128205128205</v>
      </c>
    </row>
    <row r="18" spans="1:16" s="70" customFormat="1" ht="13">
      <c r="A18" s="90" t="s">
        <v>51</v>
      </c>
      <c r="B18" s="88">
        <v>734</v>
      </c>
      <c r="C18" s="89">
        <v>81</v>
      </c>
      <c r="D18" s="78">
        <f t="shared" si="0"/>
        <v>0.11035422343324251</v>
      </c>
      <c r="E18" s="88">
        <v>715</v>
      </c>
      <c r="F18" s="89">
        <v>87</v>
      </c>
      <c r="G18" s="79">
        <f t="shared" si="1"/>
        <v>0.12167832167832168</v>
      </c>
      <c r="H18" s="88">
        <v>431</v>
      </c>
      <c r="I18" s="89">
        <v>49</v>
      </c>
      <c r="J18" s="79">
        <f t="shared" si="2"/>
        <v>0.1136890951276102</v>
      </c>
      <c r="K18" s="88">
        <v>356</v>
      </c>
      <c r="L18" s="89">
        <v>64</v>
      </c>
      <c r="M18" s="79">
        <f t="shared" si="3"/>
        <v>0.1797752808988764</v>
      </c>
      <c r="N18" s="88">
        <v>670</v>
      </c>
      <c r="O18" s="89">
        <v>81</v>
      </c>
      <c r="P18" s="80">
        <f t="shared" si="4"/>
        <v>0.1208955223880597</v>
      </c>
    </row>
    <row r="19" spans="1:16" s="70" customFormat="1" ht="13">
      <c r="A19" s="81" t="s">
        <v>52</v>
      </c>
      <c r="B19" s="82">
        <v>176</v>
      </c>
      <c r="C19" s="83">
        <v>106</v>
      </c>
      <c r="D19" s="84">
        <f t="shared" si="0"/>
        <v>0.60227272727272729</v>
      </c>
      <c r="E19" s="82">
        <v>162</v>
      </c>
      <c r="F19" s="83">
        <v>105</v>
      </c>
      <c r="G19" s="85">
        <f t="shared" si="1"/>
        <v>0.64814814814814814</v>
      </c>
      <c r="H19" s="82">
        <v>101</v>
      </c>
      <c r="I19" s="83">
        <v>56</v>
      </c>
      <c r="J19" s="85">
        <f t="shared" si="2"/>
        <v>0.5544554455445545</v>
      </c>
      <c r="K19" s="82">
        <v>157</v>
      </c>
      <c r="L19" s="83">
        <v>86</v>
      </c>
      <c r="M19" s="85">
        <f t="shared" si="3"/>
        <v>0.54777070063694266</v>
      </c>
      <c r="N19" s="82">
        <v>170</v>
      </c>
      <c r="O19" s="83">
        <v>111</v>
      </c>
      <c r="P19" s="86">
        <f t="shared" si="4"/>
        <v>0.65294117647058825</v>
      </c>
    </row>
    <row r="20" spans="1:16" s="70" customFormat="1" ht="13.5" thickBot="1">
      <c r="A20" s="91" t="s">
        <v>53</v>
      </c>
      <c r="B20" s="92">
        <v>510</v>
      </c>
      <c r="C20" s="93">
        <v>33</v>
      </c>
      <c r="D20" s="94">
        <f t="shared" si="0"/>
        <v>6.4705882352941183E-2</v>
      </c>
      <c r="E20" s="92">
        <v>533</v>
      </c>
      <c r="F20" s="93">
        <v>33</v>
      </c>
      <c r="G20" s="95">
        <f t="shared" si="1"/>
        <v>6.1913696060037521E-2</v>
      </c>
      <c r="H20" s="92">
        <v>390</v>
      </c>
      <c r="I20" s="93">
        <v>27</v>
      </c>
      <c r="J20" s="95">
        <f t="shared" si="2"/>
        <v>6.9230769230769235E-2</v>
      </c>
      <c r="K20" s="92">
        <v>315</v>
      </c>
      <c r="L20" s="93">
        <v>29</v>
      </c>
      <c r="M20" s="95">
        <f t="shared" si="3"/>
        <v>9.2063492063492069E-2</v>
      </c>
      <c r="N20" s="92">
        <v>532</v>
      </c>
      <c r="O20" s="93">
        <v>55</v>
      </c>
      <c r="P20" s="96">
        <f t="shared" si="4"/>
        <v>0.10338345864661654</v>
      </c>
    </row>
    <row r="21" spans="1:16" s="70" customFormat="1" ht="13">
      <c r="A21" s="97" t="s">
        <v>34</v>
      </c>
      <c r="B21" s="98">
        <f>SUM(B6:B20)</f>
        <v>6597</v>
      </c>
      <c r="C21" s="99">
        <f>SUM(C6:C20)</f>
        <v>1066</v>
      </c>
      <c r="D21" s="84">
        <f t="shared" si="0"/>
        <v>0.1615886008791875</v>
      </c>
      <c r="E21" s="98">
        <f>SUM(E6:E20)</f>
        <v>6599</v>
      </c>
      <c r="F21" s="99">
        <f>SUM(F6:F20)</f>
        <v>1027</v>
      </c>
      <c r="G21" s="85">
        <f t="shared" si="1"/>
        <v>0.15562964085467496</v>
      </c>
      <c r="H21" s="98">
        <f>SUM(H6:H20)</f>
        <v>4325</v>
      </c>
      <c r="I21" s="99">
        <f>SUM(I6:I20)</f>
        <v>720</v>
      </c>
      <c r="J21" s="85">
        <f t="shared" si="2"/>
        <v>0.16647398843930636</v>
      </c>
      <c r="K21" s="98">
        <f>SUM(K6:K20)</f>
        <v>3517</v>
      </c>
      <c r="L21" s="99">
        <f>SUM(L6:L20)</f>
        <v>658</v>
      </c>
      <c r="M21" s="85">
        <f t="shared" si="3"/>
        <v>0.18709127096957634</v>
      </c>
      <c r="N21" s="98">
        <f>SUM(N6:N20)</f>
        <v>6106</v>
      </c>
      <c r="O21" s="99">
        <f>SUM(O6:O20)</f>
        <v>980</v>
      </c>
      <c r="P21" s="86">
        <f t="shared" si="4"/>
        <v>0.16049787094660989</v>
      </c>
    </row>
    <row r="22" spans="1:16" s="70" customFormat="1" ht="13"/>
    <row r="23" spans="1:16" s="70" customFormat="1" ht="13">
      <c r="A23" s="125" t="s">
        <v>54</v>
      </c>
      <c r="B23" s="125"/>
      <c r="C23" s="125"/>
      <c r="D23" s="125"/>
      <c r="E23" s="125"/>
      <c r="F23" s="125"/>
      <c r="G23" s="125"/>
      <c r="H23" s="125"/>
      <c r="I23" s="125"/>
      <c r="J23" s="125"/>
      <c r="K23" s="125"/>
      <c r="L23" s="125"/>
      <c r="M23" s="125"/>
      <c r="N23" s="125"/>
      <c r="O23" s="125"/>
      <c r="P23" s="125"/>
    </row>
    <row r="24" spans="1:16" s="70" customFormat="1" ht="13">
      <c r="A24" s="125"/>
      <c r="B24" s="125"/>
      <c r="C24" s="125"/>
      <c r="D24" s="125"/>
      <c r="E24" s="125"/>
      <c r="F24" s="125"/>
      <c r="G24" s="125"/>
      <c r="H24" s="125"/>
      <c r="I24" s="125"/>
      <c r="J24" s="125"/>
      <c r="K24" s="125"/>
      <c r="L24" s="125"/>
      <c r="M24" s="125"/>
      <c r="N24" s="125"/>
      <c r="O24" s="125"/>
      <c r="P24" s="125"/>
    </row>
    <row r="25" spans="1:16">
      <c r="A25" s="100"/>
    </row>
    <row r="26" spans="1:16">
      <c r="A26" s="100"/>
    </row>
    <row r="27" spans="1:16">
      <c r="A27" s="100"/>
    </row>
    <row r="28" spans="1:16">
      <c r="A28" s="100"/>
    </row>
    <row r="29" spans="1:16">
      <c r="A29" s="100"/>
    </row>
    <row r="30" spans="1:16">
      <c r="A30" s="100"/>
    </row>
    <row r="31" spans="1:16">
      <c r="A31" s="100"/>
    </row>
    <row r="32" spans="1:16">
      <c r="A32" s="100"/>
    </row>
    <row r="33" spans="1:1">
      <c r="A33" s="100"/>
    </row>
    <row r="34" spans="1:1">
      <c r="A34" s="100"/>
    </row>
    <row r="35" spans="1:1">
      <c r="A35" s="100"/>
    </row>
    <row r="36" spans="1:1">
      <c r="A36" s="100"/>
    </row>
    <row r="37" spans="1:1">
      <c r="A37" s="100"/>
    </row>
    <row r="38" spans="1:1">
      <c r="A38" s="100"/>
    </row>
    <row r="39" spans="1:1">
      <c r="A39" s="100"/>
    </row>
    <row r="40" spans="1:1">
      <c r="A40" s="100"/>
    </row>
    <row r="41" spans="1:1">
      <c r="A41" s="100"/>
    </row>
    <row r="42" spans="1:1">
      <c r="A42" s="100"/>
    </row>
    <row r="43" spans="1:1">
      <c r="A43" s="100"/>
    </row>
    <row r="44" spans="1:1">
      <c r="A44" s="100"/>
    </row>
    <row r="45" spans="1:1">
      <c r="A45" s="100"/>
    </row>
    <row r="46" spans="1:1">
      <c r="A46" s="100"/>
    </row>
    <row r="47" spans="1:1">
      <c r="A47" s="100"/>
    </row>
    <row r="48" spans="1:1">
      <c r="A48" s="100"/>
    </row>
    <row r="49" spans="1:1">
      <c r="A49" s="100"/>
    </row>
  </sheetData>
  <mergeCells count="14">
    <mergeCell ref="L4:M4"/>
    <mergeCell ref="O4:P4"/>
    <mergeCell ref="A23:P23"/>
    <mergeCell ref="A24:P24"/>
    <mergeCell ref="A1:P1"/>
    <mergeCell ref="A3:A5"/>
    <mergeCell ref="B3:D3"/>
    <mergeCell ref="E3:G3"/>
    <mergeCell ref="H3:J3"/>
    <mergeCell ref="K3:M3"/>
    <mergeCell ref="N3:P3"/>
    <mergeCell ref="C4:D4"/>
    <mergeCell ref="F4:G4"/>
    <mergeCell ref="I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E720-ACD2-42D1-B92D-E47C58561FDE}">
  <dimension ref="A1:H41"/>
  <sheetViews>
    <sheetView workbookViewId="0">
      <selection sqref="A1:E1"/>
    </sheetView>
  </sheetViews>
  <sheetFormatPr defaultRowHeight="14"/>
  <cols>
    <col min="1" max="1" width="32.75" customWidth="1"/>
    <col min="2" max="5" width="17.1640625" customWidth="1"/>
  </cols>
  <sheetData>
    <row r="1" spans="1:8" ht="25">
      <c r="A1" s="126" t="s">
        <v>55</v>
      </c>
      <c r="B1" s="126"/>
      <c r="C1" s="126"/>
      <c r="D1" s="126"/>
      <c r="E1" s="126"/>
      <c r="F1" s="31"/>
    </row>
    <row r="3" spans="1:8" ht="20.5" thickBot="1">
      <c r="A3" s="131" t="s">
        <v>56</v>
      </c>
      <c r="B3" s="133" t="s">
        <v>26</v>
      </c>
      <c r="C3" s="134"/>
      <c r="D3" s="133" t="s">
        <v>27</v>
      </c>
      <c r="E3" s="135"/>
      <c r="F3" s="69"/>
    </row>
    <row r="4" spans="1:8" ht="20.5" thickBot="1">
      <c r="A4" s="132"/>
      <c r="B4" s="102" t="s">
        <v>57</v>
      </c>
      <c r="C4" s="103" t="s">
        <v>58</v>
      </c>
      <c r="D4" s="103" t="s">
        <v>57</v>
      </c>
      <c r="E4" s="74" t="s">
        <v>58</v>
      </c>
      <c r="F4" s="69"/>
    </row>
    <row r="5" spans="1:8">
      <c r="A5" s="75" t="s">
        <v>59</v>
      </c>
      <c r="B5" s="78" t="s">
        <v>60</v>
      </c>
      <c r="C5" s="104">
        <v>2.5883175935641833E-2</v>
      </c>
      <c r="D5" s="78" t="s">
        <v>60</v>
      </c>
      <c r="E5" s="105">
        <v>3.3359344518142799E-2</v>
      </c>
    </row>
    <row r="6" spans="1:8">
      <c r="A6" s="81" t="s">
        <v>61</v>
      </c>
      <c r="B6" s="84">
        <v>5.3191489361702128E-2</v>
      </c>
      <c r="C6" s="84">
        <v>0.17943336831059811</v>
      </c>
      <c r="D6" s="84">
        <v>7.7551020408163265E-2</v>
      </c>
      <c r="E6" s="106">
        <v>0.21751853296917675</v>
      </c>
    </row>
    <row r="7" spans="1:8">
      <c r="A7" s="87" t="s">
        <v>62</v>
      </c>
      <c r="B7" s="78">
        <v>0.34042553191489361</v>
      </c>
      <c r="C7" s="78">
        <v>0.43266876530255333</v>
      </c>
      <c r="D7" s="78">
        <v>0.35510204081632651</v>
      </c>
      <c r="E7" s="105">
        <v>0.46156847444401095</v>
      </c>
    </row>
    <row r="8" spans="1:8">
      <c r="A8" s="81" t="s">
        <v>63</v>
      </c>
      <c r="B8" s="84">
        <v>0.49848024316109424</v>
      </c>
      <c r="C8" s="84">
        <v>0.32633788037775446</v>
      </c>
      <c r="D8" s="84">
        <v>0.47142857142857142</v>
      </c>
      <c r="E8" s="106">
        <v>0.25985173624658603</v>
      </c>
    </row>
    <row r="9" spans="1:8">
      <c r="A9" s="90" t="s">
        <v>64</v>
      </c>
      <c r="B9" s="78">
        <v>0.10638297872340426</v>
      </c>
      <c r="C9" s="78">
        <v>3.5327037425673315E-2</v>
      </c>
      <c r="D9" s="78">
        <v>9.285714285714286E-2</v>
      </c>
      <c r="E9" s="105">
        <v>2.7701911822083494E-2</v>
      </c>
    </row>
    <row r="10" spans="1:8" ht="14.5" thickBot="1">
      <c r="A10" s="107" t="s">
        <v>65</v>
      </c>
      <c r="B10" s="108" t="s">
        <v>60</v>
      </c>
      <c r="C10" s="108">
        <v>3.497726477789437E-4</v>
      </c>
      <c r="D10" s="108" t="s">
        <v>60</v>
      </c>
      <c r="E10" s="109">
        <v>0</v>
      </c>
    </row>
    <row r="11" spans="1:8">
      <c r="A11" s="110" t="s">
        <v>34</v>
      </c>
      <c r="B11" s="111">
        <v>1</v>
      </c>
      <c r="C11" s="111">
        <v>1</v>
      </c>
      <c r="D11" s="111">
        <v>1</v>
      </c>
      <c r="E11" s="112">
        <v>1</v>
      </c>
    </row>
    <row r="12" spans="1:8" s="70" customFormat="1" ht="13">
      <c r="A12" s="136" t="s">
        <v>66</v>
      </c>
      <c r="B12" s="136"/>
      <c r="C12" s="136"/>
      <c r="D12" s="136"/>
      <c r="E12" s="136"/>
    </row>
    <row r="13" spans="1:8" s="70" customFormat="1" ht="13" customHeight="1">
      <c r="A13" s="137" t="s">
        <v>67</v>
      </c>
      <c r="B13" s="137"/>
      <c r="C13" s="137"/>
      <c r="D13" s="137"/>
      <c r="E13" s="137"/>
      <c r="F13" s="113"/>
      <c r="G13" s="113"/>
      <c r="H13" s="113"/>
    </row>
    <row r="14" spans="1:8" s="70" customFormat="1" ht="13"/>
    <row r="15" spans="1:8" s="70" customFormat="1" ht="13">
      <c r="A15" s="125" t="s">
        <v>54</v>
      </c>
      <c r="B15" s="125"/>
      <c r="C15" s="125"/>
      <c r="D15" s="125"/>
      <c r="E15" s="125"/>
    </row>
    <row r="16" spans="1:8" s="70" customFormat="1">
      <c r="A16" s="114"/>
      <c r="B16" s="114"/>
      <c r="C16" s="114"/>
      <c r="D16" s="114"/>
      <c r="E16" s="114"/>
    </row>
    <row r="17" spans="1:1">
      <c r="A17" s="115"/>
    </row>
    <row r="18" spans="1:1">
      <c r="A18" s="115"/>
    </row>
    <row r="19" spans="1:1">
      <c r="A19" s="115"/>
    </row>
    <row r="20" spans="1:1">
      <c r="A20" s="115"/>
    </row>
    <row r="21" spans="1:1">
      <c r="A21" s="115"/>
    </row>
    <row r="22" spans="1:1">
      <c r="A22" s="115"/>
    </row>
    <row r="23" spans="1:1">
      <c r="A23" s="115"/>
    </row>
    <row r="24" spans="1:1">
      <c r="A24" s="115"/>
    </row>
    <row r="25" spans="1:1">
      <c r="A25" s="115"/>
    </row>
    <row r="26" spans="1:1">
      <c r="A26" s="115"/>
    </row>
    <row r="27" spans="1:1">
      <c r="A27" s="115"/>
    </row>
    <row r="28" spans="1:1">
      <c r="A28" s="115"/>
    </row>
    <row r="29" spans="1:1">
      <c r="A29" s="115"/>
    </row>
    <row r="30" spans="1:1">
      <c r="A30" s="115"/>
    </row>
    <row r="31" spans="1:1">
      <c r="A31" s="115"/>
    </row>
    <row r="32" spans="1:1">
      <c r="A32" s="115"/>
    </row>
    <row r="33" spans="1:1">
      <c r="A33" s="115"/>
    </row>
    <row r="34" spans="1:1">
      <c r="A34" s="115"/>
    </row>
    <row r="35" spans="1:1">
      <c r="A35" s="115"/>
    </row>
    <row r="36" spans="1:1">
      <c r="A36" s="115"/>
    </row>
    <row r="37" spans="1:1">
      <c r="A37" s="115"/>
    </row>
    <row r="38" spans="1:1">
      <c r="A38" s="115"/>
    </row>
    <row r="39" spans="1:1">
      <c r="A39" s="115"/>
    </row>
    <row r="40" spans="1:1">
      <c r="A40" s="115"/>
    </row>
    <row r="41" spans="1:1">
      <c r="A41" s="115"/>
    </row>
  </sheetData>
  <mergeCells count="7">
    <mergeCell ref="A15:E15"/>
    <mergeCell ref="A1:E1"/>
    <mergeCell ref="A3:A4"/>
    <mergeCell ref="B3:C3"/>
    <mergeCell ref="D3:E3"/>
    <mergeCell ref="A12:E12"/>
    <mergeCell ref="A13:E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7DA3-F42C-411E-870A-972FFA1AF510}">
  <dimension ref="A1:Z22"/>
  <sheetViews>
    <sheetView workbookViewId="0">
      <selection sqref="A1:Y1"/>
    </sheetView>
  </sheetViews>
  <sheetFormatPr defaultRowHeight="14"/>
  <cols>
    <col min="1" max="1" width="9.9140625" customWidth="1"/>
    <col min="2" max="25" width="12.1640625" customWidth="1"/>
  </cols>
  <sheetData>
    <row r="1" spans="1:26" ht="25">
      <c r="A1" s="126" t="s">
        <v>22</v>
      </c>
      <c r="B1" s="126"/>
      <c r="C1" s="126"/>
      <c r="D1" s="126"/>
      <c r="E1" s="126"/>
      <c r="F1" s="126"/>
      <c r="G1" s="126"/>
      <c r="H1" s="126"/>
      <c r="I1" s="126"/>
      <c r="J1" s="126"/>
      <c r="K1" s="126"/>
      <c r="L1" s="126"/>
      <c r="M1" s="126"/>
      <c r="N1" s="126"/>
      <c r="O1" s="126"/>
      <c r="P1" s="126"/>
      <c r="Q1" s="126"/>
      <c r="R1" s="126"/>
      <c r="S1" s="126"/>
      <c r="T1" s="126"/>
      <c r="U1" s="126"/>
      <c r="V1" s="126"/>
      <c r="W1" s="126"/>
      <c r="X1" s="126"/>
      <c r="Y1" s="126"/>
      <c r="Z1" s="31"/>
    </row>
    <row r="3" spans="1:26" s="33" customFormat="1" ht="17.5">
      <c r="A3" s="138" t="s">
        <v>23</v>
      </c>
      <c r="B3" s="141" t="s">
        <v>24</v>
      </c>
      <c r="C3" s="142"/>
      <c r="D3" s="142"/>
      <c r="E3" s="142"/>
      <c r="F3" s="142"/>
      <c r="G3" s="142"/>
      <c r="H3" s="141" t="s">
        <v>25</v>
      </c>
      <c r="I3" s="142"/>
      <c r="J3" s="142"/>
      <c r="K3" s="142"/>
      <c r="L3" s="142"/>
      <c r="M3" s="142"/>
      <c r="N3" s="141" t="s">
        <v>26</v>
      </c>
      <c r="O3" s="142"/>
      <c r="P3" s="142"/>
      <c r="Q3" s="142"/>
      <c r="R3" s="142"/>
      <c r="S3" s="142"/>
      <c r="T3" s="141" t="s">
        <v>27</v>
      </c>
      <c r="U3" s="142"/>
      <c r="V3" s="142"/>
      <c r="W3" s="142"/>
      <c r="X3" s="142"/>
      <c r="Y3" s="143"/>
      <c r="Z3" s="32"/>
    </row>
    <row r="4" spans="1:26" s="33" customFormat="1" ht="17.5">
      <c r="A4" s="139"/>
      <c r="B4" s="144" t="s">
        <v>28</v>
      </c>
      <c r="C4" s="145"/>
      <c r="D4" s="146"/>
      <c r="E4" s="147" t="s">
        <v>29</v>
      </c>
      <c r="F4" s="145"/>
      <c r="G4" s="145"/>
      <c r="H4" s="147" t="s">
        <v>28</v>
      </c>
      <c r="I4" s="145"/>
      <c r="J4" s="146"/>
      <c r="K4" s="147" t="s">
        <v>29</v>
      </c>
      <c r="L4" s="145"/>
      <c r="M4" s="145"/>
      <c r="N4" s="147" t="s">
        <v>28</v>
      </c>
      <c r="O4" s="145"/>
      <c r="P4" s="146"/>
      <c r="Q4" s="147" t="s">
        <v>29</v>
      </c>
      <c r="R4" s="145"/>
      <c r="S4" s="145"/>
      <c r="T4" s="147" t="s">
        <v>28</v>
      </c>
      <c r="U4" s="145"/>
      <c r="V4" s="146"/>
      <c r="W4" s="147" t="s">
        <v>29</v>
      </c>
      <c r="X4" s="145"/>
      <c r="Y4" s="148"/>
      <c r="Z4" s="32"/>
    </row>
    <row r="5" spans="1:26" s="33" customFormat="1" ht="26">
      <c r="A5" s="139"/>
      <c r="B5" s="34" t="s">
        <v>21</v>
      </c>
      <c r="C5" s="144" t="s">
        <v>30</v>
      </c>
      <c r="D5" s="146"/>
      <c r="E5" s="34" t="s">
        <v>21</v>
      </c>
      <c r="F5" s="144" t="s">
        <v>30</v>
      </c>
      <c r="G5" s="146"/>
      <c r="H5" s="34" t="s">
        <v>21</v>
      </c>
      <c r="I5" s="144" t="s">
        <v>30</v>
      </c>
      <c r="J5" s="146"/>
      <c r="K5" s="34" t="s">
        <v>21</v>
      </c>
      <c r="L5" s="144" t="s">
        <v>30</v>
      </c>
      <c r="M5" s="146"/>
      <c r="N5" s="34" t="s">
        <v>21</v>
      </c>
      <c r="O5" s="144" t="s">
        <v>30</v>
      </c>
      <c r="P5" s="146"/>
      <c r="Q5" s="34" t="s">
        <v>21</v>
      </c>
      <c r="R5" s="144" t="s">
        <v>30</v>
      </c>
      <c r="S5" s="146"/>
      <c r="T5" s="34" t="s">
        <v>21</v>
      </c>
      <c r="U5" s="144" t="s">
        <v>30</v>
      </c>
      <c r="V5" s="146"/>
      <c r="W5" s="34" t="s">
        <v>21</v>
      </c>
      <c r="X5" s="144" t="s">
        <v>30</v>
      </c>
      <c r="Y5" s="148"/>
      <c r="Z5" s="35"/>
    </row>
    <row r="6" spans="1:26" s="33" customFormat="1" ht="18" thickBot="1">
      <c r="A6" s="140"/>
      <c r="B6" s="36" t="s">
        <v>31</v>
      </c>
      <c r="C6" s="37" t="s">
        <v>31</v>
      </c>
      <c r="D6" s="38" t="s">
        <v>32</v>
      </c>
      <c r="E6" s="39" t="s">
        <v>31</v>
      </c>
      <c r="F6" s="40" t="s">
        <v>31</v>
      </c>
      <c r="G6" s="41" t="s">
        <v>32</v>
      </c>
      <c r="H6" s="39" t="s">
        <v>31</v>
      </c>
      <c r="I6" s="40" t="s">
        <v>31</v>
      </c>
      <c r="J6" s="41" t="s">
        <v>32</v>
      </c>
      <c r="K6" s="39" t="s">
        <v>31</v>
      </c>
      <c r="L6" s="40" t="s">
        <v>31</v>
      </c>
      <c r="M6" s="41" t="s">
        <v>32</v>
      </c>
      <c r="N6" s="39" t="s">
        <v>31</v>
      </c>
      <c r="O6" s="40" t="s">
        <v>31</v>
      </c>
      <c r="P6" s="41" t="s">
        <v>32</v>
      </c>
      <c r="Q6" s="39" t="s">
        <v>31</v>
      </c>
      <c r="R6" s="40" t="s">
        <v>31</v>
      </c>
      <c r="S6" s="41" t="s">
        <v>32</v>
      </c>
      <c r="T6" s="39" t="s">
        <v>31</v>
      </c>
      <c r="U6" s="40" t="s">
        <v>31</v>
      </c>
      <c r="V6" s="41" t="s">
        <v>32</v>
      </c>
      <c r="W6" s="39" t="s">
        <v>31</v>
      </c>
      <c r="X6" s="40" t="s">
        <v>31</v>
      </c>
      <c r="Y6" s="42" t="s">
        <v>32</v>
      </c>
      <c r="Z6" s="32"/>
    </row>
    <row r="7" spans="1:26" s="33" customFormat="1" ht="13">
      <c r="A7" s="43" t="s">
        <v>33</v>
      </c>
      <c r="B7" s="44">
        <v>964</v>
      </c>
      <c r="C7" s="45">
        <v>177</v>
      </c>
      <c r="D7" s="46">
        <f>C7/B7</f>
        <v>0.18360995850622408</v>
      </c>
      <c r="E7" s="44">
        <v>1675</v>
      </c>
      <c r="F7" s="45">
        <v>308</v>
      </c>
      <c r="G7" s="46">
        <f>F7/E7</f>
        <v>0.18388059701492537</v>
      </c>
      <c r="H7" s="44">
        <v>1147</v>
      </c>
      <c r="I7" s="45">
        <v>44</v>
      </c>
      <c r="J7" s="46">
        <f>I7/H7</f>
        <v>3.8360941586748042E-2</v>
      </c>
      <c r="K7" s="44">
        <v>2138</v>
      </c>
      <c r="L7" s="45">
        <v>71</v>
      </c>
      <c r="M7" s="46">
        <f>L7/K7</f>
        <v>3.320860617399439E-2</v>
      </c>
      <c r="N7" s="44">
        <v>1113</v>
      </c>
      <c r="O7" s="45">
        <v>28</v>
      </c>
      <c r="P7" s="46">
        <f>O7/N7</f>
        <v>2.5157232704402517E-2</v>
      </c>
      <c r="Q7" s="44">
        <v>2238</v>
      </c>
      <c r="R7" s="45">
        <v>55</v>
      </c>
      <c r="S7" s="46">
        <f>R7/Q7</f>
        <v>2.4575513851653262E-2</v>
      </c>
      <c r="T7" s="44">
        <v>1143</v>
      </c>
      <c r="U7" s="45">
        <v>21</v>
      </c>
      <c r="V7" s="46">
        <f>U7/T7</f>
        <v>1.8372703412073491E-2</v>
      </c>
      <c r="W7" s="44">
        <v>2180</v>
      </c>
      <c r="X7" s="45">
        <v>47</v>
      </c>
      <c r="Y7" s="47">
        <f>X7/W7</f>
        <v>2.1559633027522937E-2</v>
      </c>
      <c r="Z7" s="48"/>
    </row>
    <row r="8" spans="1:26" s="33" customFormat="1" ht="13">
      <c r="A8" s="49">
        <v>1</v>
      </c>
      <c r="B8" s="50">
        <v>1116</v>
      </c>
      <c r="C8" s="51">
        <v>36</v>
      </c>
      <c r="D8" s="52">
        <f t="shared" ref="D8:D20" si="0">C8/B8</f>
        <v>3.2258064516129031E-2</v>
      </c>
      <c r="E8" s="50">
        <v>1989</v>
      </c>
      <c r="F8" s="51">
        <v>36</v>
      </c>
      <c r="G8" s="52">
        <f t="shared" ref="G8:G19" si="1">F8/E8</f>
        <v>1.8099547511312219E-2</v>
      </c>
      <c r="H8" s="50">
        <v>866</v>
      </c>
      <c r="I8" s="51">
        <v>22</v>
      </c>
      <c r="J8" s="52">
        <f t="shared" ref="J8:J20" si="2">I8/H8</f>
        <v>2.5404157043879907E-2</v>
      </c>
      <c r="K8" s="50">
        <v>1518</v>
      </c>
      <c r="L8" s="51">
        <v>30</v>
      </c>
      <c r="M8" s="52">
        <f t="shared" ref="M8:M20" si="3">L8/K8</f>
        <v>1.9762845849802372E-2</v>
      </c>
      <c r="N8" s="50">
        <v>1049</v>
      </c>
      <c r="O8" s="51">
        <v>10</v>
      </c>
      <c r="P8" s="52">
        <f t="shared" ref="P8:P20" si="4">O8/N8</f>
        <v>9.5328884652049577E-3</v>
      </c>
      <c r="Q8" s="50">
        <v>1941</v>
      </c>
      <c r="R8" s="51">
        <v>7</v>
      </c>
      <c r="S8" s="52">
        <f t="shared" ref="S8:S20" si="5">R8/Q8</f>
        <v>3.6063884595569293E-3</v>
      </c>
      <c r="T8" s="50">
        <v>1043</v>
      </c>
      <c r="U8" s="51">
        <v>14</v>
      </c>
      <c r="V8" s="52">
        <f t="shared" ref="V8:V20" si="6">U8/T8</f>
        <v>1.3422818791946308E-2</v>
      </c>
      <c r="W8" s="50">
        <v>1953</v>
      </c>
      <c r="X8" s="51">
        <v>12</v>
      </c>
      <c r="Y8" s="53">
        <f t="shared" ref="Y8:Y20" si="7">X8/W8</f>
        <v>6.1443932411674347E-3</v>
      </c>
      <c r="Z8" s="48"/>
    </row>
    <row r="9" spans="1:26" s="33" customFormat="1" ht="13">
      <c r="A9" s="43">
        <v>2</v>
      </c>
      <c r="B9" s="54">
        <v>969</v>
      </c>
      <c r="C9" s="55">
        <v>11</v>
      </c>
      <c r="D9" s="56">
        <f t="shared" si="0"/>
        <v>1.1351909184726523E-2</v>
      </c>
      <c r="E9" s="54">
        <v>1758</v>
      </c>
      <c r="F9" s="55">
        <v>12</v>
      </c>
      <c r="G9" s="56">
        <f t="shared" si="1"/>
        <v>6.8259385665529011E-3</v>
      </c>
      <c r="H9" s="54">
        <v>949</v>
      </c>
      <c r="I9" s="55">
        <v>11</v>
      </c>
      <c r="J9" s="56">
        <f t="shared" si="2"/>
        <v>1.1591148577449948E-2</v>
      </c>
      <c r="K9" s="54">
        <v>1780</v>
      </c>
      <c r="L9" s="55">
        <v>12</v>
      </c>
      <c r="M9" s="56">
        <f t="shared" si="3"/>
        <v>6.7415730337078653E-3</v>
      </c>
      <c r="N9" s="54">
        <v>775</v>
      </c>
      <c r="O9" s="55">
        <v>6</v>
      </c>
      <c r="P9" s="56">
        <f t="shared" si="4"/>
        <v>7.7419354838709677E-3</v>
      </c>
      <c r="Q9" s="54">
        <v>1386</v>
      </c>
      <c r="R9" s="55">
        <v>10</v>
      </c>
      <c r="S9" s="56">
        <f t="shared" si="5"/>
        <v>7.215007215007215E-3</v>
      </c>
      <c r="T9" s="54">
        <v>895</v>
      </c>
      <c r="U9" s="55">
        <v>3</v>
      </c>
      <c r="V9" s="56">
        <f t="shared" si="6"/>
        <v>3.3519553072625698E-3</v>
      </c>
      <c r="W9" s="54">
        <v>1731</v>
      </c>
      <c r="X9" s="55">
        <v>14</v>
      </c>
      <c r="Y9" s="57">
        <f t="shared" si="7"/>
        <v>8.0878105141536684E-3</v>
      </c>
      <c r="Z9" s="48"/>
    </row>
    <row r="10" spans="1:26" s="33" customFormat="1" ht="13">
      <c r="A10" s="49">
        <v>3</v>
      </c>
      <c r="B10" s="50">
        <v>993</v>
      </c>
      <c r="C10" s="51">
        <v>6</v>
      </c>
      <c r="D10" s="52">
        <f t="shared" si="0"/>
        <v>6.0422960725075529E-3</v>
      </c>
      <c r="E10" s="50">
        <v>1478</v>
      </c>
      <c r="F10" s="51">
        <v>4</v>
      </c>
      <c r="G10" s="52">
        <f t="shared" si="1"/>
        <v>2.7063599458728013E-3</v>
      </c>
      <c r="H10" s="50">
        <v>851</v>
      </c>
      <c r="I10" s="51">
        <v>3</v>
      </c>
      <c r="J10" s="52">
        <f t="shared" si="2"/>
        <v>3.5252643948296123E-3</v>
      </c>
      <c r="K10" s="50">
        <v>1596</v>
      </c>
      <c r="L10" s="51">
        <v>6</v>
      </c>
      <c r="M10" s="52">
        <f t="shared" si="3"/>
        <v>3.7593984962406013E-3</v>
      </c>
      <c r="N10" s="50">
        <v>927</v>
      </c>
      <c r="O10" s="51">
        <v>4</v>
      </c>
      <c r="P10" s="52">
        <f t="shared" si="4"/>
        <v>4.3149946062567418E-3</v>
      </c>
      <c r="Q10" s="50">
        <v>1727</v>
      </c>
      <c r="R10" s="51">
        <v>7</v>
      </c>
      <c r="S10" s="52">
        <f t="shared" si="5"/>
        <v>4.0532715691951361E-3</v>
      </c>
      <c r="T10" s="50">
        <v>717</v>
      </c>
      <c r="U10" s="51">
        <v>2</v>
      </c>
      <c r="V10" s="52">
        <f t="shared" si="6"/>
        <v>2.7894002789400278E-3</v>
      </c>
      <c r="W10" s="50">
        <v>1338</v>
      </c>
      <c r="X10" s="51">
        <v>9</v>
      </c>
      <c r="Y10" s="53">
        <f t="shared" si="7"/>
        <v>6.7264573991031393E-3</v>
      </c>
    </row>
    <row r="11" spans="1:26" s="33" customFormat="1" ht="13">
      <c r="A11" s="58">
        <v>4</v>
      </c>
      <c r="B11" s="54">
        <v>996</v>
      </c>
      <c r="C11" s="55">
        <v>3</v>
      </c>
      <c r="D11" s="56">
        <f t="shared" si="0"/>
        <v>3.0120481927710845E-3</v>
      </c>
      <c r="E11" s="54">
        <v>1357</v>
      </c>
      <c r="F11" s="55">
        <v>3</v>
      </c>
      <c r="G11" s="56">
        <f t="shared" si="1"/>
        <v>2.2107590272660281E-3</v>
      </c>
      <c r="H11" s="54">
        <v>897</v>
      </c>
      <c r="I11" s="55">
        <v>4</v>
      </c>
      <c r="J11" s="56">
        <f t="shared" si="2"/>
        <v>4.459308807134894E-3</v>
      </c>
      <c r="K11" s="54">
        <v>1467</v>
      </c>
      <c r="L11" s="55">
        <v>4</v>
      </c>
      <c r="M11" s="56">
        <f t="shared" si="3"/>
        <v>2.7266530334014998E-3</v>
      </c>
      <c r="N11" s="54">
        <v>865</v>
      </c>
      <c r="O11" s="55">
        <v>2</v>
      </c>
      <c r="P11" s="56">
        <f t="shared" si="4"/>
        <v>2.3121387283236996E-3</v>
      </c>
      <c r="Q11" s="54">
        <v>1573</v>
      </c>
      <c r="R11" s="55">
        <v>0</v>
      </c>
      <c r="S11" s="56">
        <f t="shared" si="5"/>
        <v>0</v>
      </c>
      <c r="T11" s="54">
        <v>893</v>
      </c>
      <c r="U11" s="55">
        <v>2</v>
      </c>
      <c r="V11" s="56">
        <f t="shared" si="6"/>
        <v>2.2396416573348264E-3</v>
      </c>
      <c r="W11" s="54">
        <v>1713</v>
      </c>
      <c r="X11" s="55">
        <v>4</v>
      </c>
      <c r="Y11" s="57">
        <f t="shared" si="7"/>
        <v>2.3350846468184472E-3</v>
      </c>
    </row>
    <row r="12" spans="1:26" s="33" customFormat="1" ht="13">
      <c r="A12" s="49">
        <v>5</v>
      </c>
      <c r="B12" s="50">
        <v>930</v>
      </c>
      <c r="C12" s="51">
        <v>3</v>
      </c>
      <c r="D12" s="52">
        <f t="shared" si="0"/>
        <v>3.2258064516129032E-3</v>
      </c>
      <c r="E12" s="50">
        <v>1215</v>
      </c>
      <c r="F12" s="51">
        <v>5</v>
      </c>
      <c r="G12" s="52">
        <f t="shared" si="1"/>
        <v>4.11522633744856E-3</v>
      </c>
      <c r="H12" s="50">
        <v>951</v>
      </c>
      <c r="I12" s="51">
        <v>6</v>
      </c>
      <c r="J12" s="52">
        <f t="shared" si="2"/>
        <v>6.3091482649842269E-3</v>
      </c>
      <c r="K12" s="50">
        <v>1325</v>
      </c>
      <c r="L12" s="51">
        <v>2</v>
      </c>
      <c r="M12" s="52">
        <f t="shared" si="3"/>
        <v>1.5094339622641509E-3</v>
      </c>
      <c r="N12" s="50">
        <v>926</v>
      </c>
      <c r="O12" s="51">
        <v>3</v>
      </c>
      <c r="P12" s="52">
        <f t="shared" si="4"/>
        <v>3.2397408207343412E-3</v>
      </c>
      <c r="Q12" s="50">
        <v>1502</v>
      </c>
      <c r="R12" s="51">
        <v>1</v>
      </c>
      <c r="S12" s="52">
        <f t="shared" si="5"/>
        <v>6.6577896138482028E-4</v>
      </c>
      <c r="T12" s="50">
        <v>897</v>
      </c>
      <c r="U12" s="51">
        <v>3</v>
      </c>
      <c r="V12" s="52">
        <f t="shared" si="6"/>
        <v>3.3444816053511705E-3</v>
      </c>
      <c r="W12" s="50">
        <v>1619</v>
      </c>
      <c r="X12" s="51">
        <v>5</v>
      </c>
      <c r="Y12" s="53">
        <f t="shared" si="7"/>
        <v>3.0883261272390363E-3</v>
      </c>
    </row>
    <row r="13" spans="1:26" s="33" customFormat="1" ht="13">
      <c r="A13" s="58">
        <v>6</v>
      </c>
      <c r="B13" s="54">
        <v>916</v>
      </c>
      <c r="C13" s="55">
        <v>18</v>
      </c>
      <c r="D13" s="56">
        <f t="shared" si="0"/>
        <v>1.9650655021834062E-2</v>
      </c>
      <c r="E13" s="54">
        <v>1305</v>
      </c>
      <c r="F13" s="55">
        <v>36</v>
      </c>
      <c r="G13" s="56">
        <f t="shared" si="1"/>
        <v>2.7586206896551724E-2</v>
      </c>
      <c r="H13" s="54">
        <v>937</v>
      </c>
      <c r="I13" s="55">
        <v>18</v>
      </c>
      <c r="J13" s="56">
        <f t="shared" si="2"/>
        <v>1.9210245464247599E-2</v>
      </c>
      <c r="K13" s="54">
        <v>1257</v>
      </c>
      <c r="L13" s="55">
        <v>47</v>
      </c>
      <c r="M13" s="56">
        <f t="shared" si="3"/>
        <v>3.7390612569610182E-2</v>
      </c>
      <c r="N13" s="54">
        <v>972</v>
      </c>
      <c r="O13" s="55">
        <v>21</v>
      </c>
      <c r="P13" s="56">
        <f t="shared" si="4"/>
        <v>2.1604938271604937E-2</v>
      </c>
      <c r="Q13" s="54">
        <v>1414</v>
      </c>
      <c r="R13" s="55">
        <v>68</v>
      </c>
      <c r="S13" s="56">
        <f t="shared" si="5"/>
        <v>4.8090523338048093E-2</v>
      </c>
      <c r="T13" s="54">
        <v>972</v>
      </c>
      <c r="U13" s="55">
        <v>21</v>
      </c>
      <c r="V13" s="56">
        <f t="shared" si="6"/>
        <v>2.1604938271604937E-2</v>
      </c>
      <c r="W13" s="54">
        <v>1576</v>
      </c>
      <c r="X13" s="55">
        <v>67</v>
      </c>
      <c r="Y13" s="57">
        <f t="shared" si="7"/>
        <v>4.2512690355329952E-2</v>
      </c>
    </row>
    <row r="14" spans="1:26" s="33" customFormat="1" ht="13">
      <c r="A14" s="49">
        <v>7</v>
      </c>
      <c r="B14" s="50">
        <v>1071</v>
      </c>
      <c r="C14" s="51">
        <v>73</v>
      </c>
      <c r="D14" s="52">
        <f t="shared" si="0"/>
        <v>6.8160597572362272E-2</v>
      </c>
      <c r="E14" s="50">
        <v>1497</v>
      </c>
      <c r="F14" s="51">
        <v>157</v>
      </c>
      <c r="G14" s="52">
        <f t="shared" si="1"/>
        <v>0.10487641950567803</v>
      </c>
      <c r="H14" s="50">
        <v>1043</v>
      </c>
      <c r="I14" s="51">
        <v>91</v>
      </c>
      <c r="J14" s="52">
        <f t="shared" si="2"/>
        <v>8.7248322147651006E-2</v>
      </c>
      <c r="K14" s="50">
        <v>1501</v>
      </c>
      <c r="L14" s="51">
        <v>143</v>
      </c>
      <c r="M14" s="52">
        <f t="shared" si="3"/>
        <v>9.5269820119920051E-2</v>
      </c>
      <c r="N14" s="50">
        <v>1101</v>
      </c>
      <c r="O14" s="51">
        <v>86</v>
      </c>
      <c r="P14" s="52">
        <f t="shared" si="4"/>
        <v>7.8110808356039965E-2</v>
      </c>
      <c r="Q14" s="50">
        <v>1520</v>
      </c>
      <c r="R14" s="51">
        <v>145</v>
      </c>
      <c r="S14" s="52">
        <f t="shared" si="5"/>
        <v>9.5394736842105268E-2</v>
      </c>
      <c r="T14" s="50">
        <v>1149</v>
      </c>
      <c r="U14" s="51">
        <v>95</v>
      </c>
      <c r="V14" s="52">
        <f t="shared" si="6"/>
        <v>8.2680591818973026E-2</v>
      </c>
      <c r="W14" s="50">
        <v>1666</v>
      </c>
      <c r="X14" s="51">
        <v>150</v>
      </c>
      <c r="Y14" s="53">
        <f t="shared" si="7"/>
        <v>9.003601440576231E-2</v>
      </c>
    </row>
    <row r="15" spans="1:26" s="33" customFormat="1" ht="13">
      <c r="A15" s="58">
        <v>8</v>
      </c>
      <c r="B15" s="54">
        <v>984</v>
      </c>
      <c r="C15" s="55">
        <v>28</v>
      </c>
      <c r="D15" s="56">
        <f t="shared" si="0"/>
        <v>2.8455284552845527E-2</v>
      </c>
      <c r="E15" s="54">
        <v>1400</v>
      </c>
      <c r="F15" s="55">
        <v>43</v>
      </c>
      <c r="G15" s="56">
        <f t="shared" si="1"/>
        <v>3.0714285714285715E-2</v>
      </c>
      <c r="H15" s="54">
        <v>984</v>
      </c>
      <c r="I15" s="55">
        <v>34</v>
      </c>
      <c r="J15" s="56">
        <f t="shared" si="2"/>
        <v>3.4552845528455285E-2</v>
      </c>
      <c r="K15" s="54">
        <v>1445</v>
      </c>
      <c r="L15" s="55">
        <v>42</v>
      </c>
      <c r="M15" s="56">
        <f t="shared" si="3"/>
        <v>2.9065743944636679E-2</v>
      </c>
      <c r="N15" s="54">
        <v>1021</v>
      </c>
      <c r="O15" s="55">
        <v>33</v>
      </c>
      <c r="P15" s="56">
        <f t="shared" si="4"/>
        <v>3.2321253672869733E-2</v>
      </c>
      <c r="Q15" s="54">
        <v>1464</v>
      </c>
      <c r="R15" s="55">
        <v>57</v>
      </c>
      <c r="S15" s="56">
        <f t="shared" si="5"/>
        <v>3.8934426229508198E-2</v>
      </c>
      <c r="T15" s="54">
        <v>1111</v>
      </c>
      <c r="U15" s="55">
        <v>32</v>
      </c>
      <c r="V15" s="56">
        <f t="shared" si="6"/>
        <v>2.8802880288028802E-2</v>
      </c>
      <c r="W15" s="54">
        <v>1482</v>
      </c>
      <c r="X15" s="55">
        <v>38</v>
      </c>
      <c r="Y15" s="57">
        <f t="shared" si="7"/>
        <v>2.564102564102564E-2</v>
      </c>
    </row>
    <row r="16" spans="1:26" s="33" customFormat="1" ht="13">
      <c r="A16" s="49">
        <v>9</v>
      </c>
      <c r="B16" s="50">
        <v>1327</v>
      </c>
      <c r="C16" s="51">
        <v>361</v>
      </c>
      <c r="D16" s="52">
        <f t="shared" si="0"/>
        <v>0.27204220045214772</v>
      </c>
      <c r="E16" s="50">
        <v>2133</v>
      </c>
      <c r="F16" s="51">
        <v>467</v>
      </c>
      <c r="G16" s="52">
        <f t="shared" si="1"/>
        <v>0.21894045944678855</v>
      </c>
      <c r="H16" s="50">
        <v>1150</v>
      </c>
      <c r="I16" s="51">
        <v>307</v>
      </c>
      <c r="J16" s="52">
        <f t="shared" si="2"/>
        <v>0.26695652173913043</v>
      </c>
      <c r="K16" s="50">
        <v>1969</v>
      </c>
      <c r="L16" s="51">
        <v>509</v>
      </c>
      <c r="M16" s="52">
        <f t="shared" si="3"/>
        <v>0.25850685627221942</v>
      </c>
      <c r="N16" s="50">
        <v>1372</v>
      </c>
      <c r="O16" s="51">
        <v>277</v>
      </c>
      <c r="P16" s="52">
        <f t="shared" si="4"/>
        <v>0.20189504373177841</v>
      </c>
      <c r="Q16" s="50">
        <v>2022</v>
      </c>
      <c r="R16" s="51">
        <v>486</v>
      </c>
      <c r="S16" s="52">
        <f t="shared" si="5"/>
        <v>0.24035608308605341</v>
      </c>
      <c r="T16" s="50">
        <v>1421</v>
      </c>
      <c r="U16" s="51">
        <v>317</v>
      </c>
      <c r="V16" s="52">
        <f t="shared" si="6"/>
        <v>0.22308233638282898</v>
      </c>
      <c r="W16" s="50">
        <v>2124</v>
      </c>
      <c r="X16" s="51">
        <v>457</v>
      </c>
      <c r="Y16" s="53">
        <f t="shared" si="7"/>
        <v>0.21516007532956685</v>
      </c>
    </row>
    <row r="17" spans="1:25" s="33" customFormat="1" ht="13">
      <c r="A17" s="58">
        <v>10</v>
      </c>
      <c r="B17" s="54">
        <v>1175</v>
      </c>
      <c r="C17" s="55">
        <v>148</v>
      </c>
      <c r="D17" s="56">
        <f t="shared" si="0"/>
        <v>0.12595744680851065</v>
      </c>
      <c r="E17" s="54">
        <v>1960</v>
      </c>
      <c r="F17" s="55">
        <v>293</v>
      </c>
      <c r="G17" s="56">
        <f t="shared" si="1"/>
        <v>0.14948979591836734</v>
      </c>
      <c r="H17" s="54">
        <v>1188</v>
      </c>
      <c r="I17" s="55">
        <v>172</v>
      </c>
      <c r="J17" s="56">
        <f t="shared" si="2"/>
        <v>0.14478114478114479</v>
      </c>
      <c r="K17" s="54">
        <v>1982</v>
      </c>
      <c r="L17" s="55">
        <v>286</v>
      </c>
      <c r="M17" s="56">
        <f t="shared" si="3"/>
        <v>0.1442986881937437</v>
      </c>
      <c r="N17" s="54">
        <v>1147</v>
      </c>
      <c r="O17" s="55">
        <v>158</v>
      </c>
      <c r="P17" s="56">
        <f t="shared" si="4"/>
        <v>0.13775065387968613</v>
      </c>
      <c r="Q17" s="54">
        <v>1927</v>
      </c>
      <c r="R17" s="55">
        <v>246</v>
      </c>
      <c r="S17" s="56">
        <f t="shared" si="5"/>
        <v>0.1276595744680851</v>
      </c>
      <c r="T17" s="54">
        <v>1223</v>
      </c>
      <c r="U17" s="55">
        <v>139</v>
      </c>
      <c r="V17" s="56">
        <f t="shared" si="6"/>
        <v>0.11365494685200327</v>
      </c>
      <c r="W17" s="54">
        <v>1992</v>
      </c>
      <c r="X17" s="55">
        <v>249</v>
      </c>
      <c r="Y17" s="57">
        <f t="shared" si="7"/>
        <v>0.125</v>
      </c>
    </row>
    <row r="18" spans="1:25" s="33" customFormat="1" ht="13">
      <c r="A18" s="49">
        <v>11</v>
      </c>
      <c r="B18" s="50">
        <v>1051</v>
      </c>
      <c r="C18" s="51">
        <v>82</v>
      </c>
      <c r="D18" s="52">
        <f t="shared" si="0"/>
        <v>7.8020932445290195E-2</v>
      </c>
      <c r="E18" s="50">
        <v>1876</v>
      </c>
      <c r="F18" s="51">
        <v>168</v>
      </c>
      <c r="G18" s="52">
        <f t="shared" si="1"/>
        <v>8.9552238805970144E-2</v>
      </c>
      <c r="H18" s="50">
        <v>1087</v>
      </c>
      <c r="I18" s="51">
        <v>74</v>
      </c>
      <c r="J18" s="52">
        <f t="shared" si="2"/>
        <v>6.8077276908923637E-2</v>
      </c>
      <c r="K18" s="50">
        <v>1796</v>
      </c>
      <c r="L18" s="51">
        <v>143</v>
      </c>
      <c r="M18" s="52">
        <f t="shared" si="3"/>
        <v>7.9621380846325168E-2</v>
      </c>
      <c r="N18" s="50">
        <v>1165</v>
      </c>
      <c r="O18" s="51">
        <v>90</v>
      </c>
      <c r="P18" s="52">
        <f t="shared" si="4"/>
        <v>7.7253218884120178E-2</v>
      </c>
      <c r="Q18" s="50">
        <v>2023</v>
      </c>
      <c r="R18" s="51">
        <v>141</v>
      </c>
      <c r="S18" s="52">
        <f t="shared" si="5"/>
        <v>6.9698467622343052E-2</v>
      </c>
      <c r="T18" s="50">
        <v>1103</v>
      </c>
      <c r="U18" s="51">
        <v>97</v>
      </c>
      <c r="V18" s="52">
        <f t="shared" si="6"/>
        <v>8.794197642792384E-2</v>
      </c>
      <c r="W18" s="50">
        <v>1943</v>
      </c>
      <c r="X18" s="51">
        <v>140</v>
      </c>
      <c r="Y18" s="53">
        <f t="shared" si="7"/>
        <v>7.2053525476067942E-2</v>
      </c>
    </row>
    <row r="19" spans="1:25" s="33" customFormat="1" ht="13.5" thickBot="1">
      <c r="A19" s="59">
        <v>12</v>
      </c>
      <c r="B19" s="60">
        <v>726</v>
      </c>
      <c r="C19" s="61">
        <v>12</v>
      </c>
      <c r="D19" s="62">
        <f t="shared" si="0"/>
        <v>1.6528925619834711E-2</v>
      </c>
      <c r="E19" s="60">
        <v>1439</v>
      </c>
      <c r="F19" s="61">
        <v>11</v>
      </c>
      <c r="G19" s="62">
        <f t="shared" si="1"/>
        <v>7.6441973592772756E-3</v>
      </c>
      <c r="H19" s="60">
        <v>784</v>
      </c>
      <c r="I19" s="61">
        <v>27</v>
      </c>
      <c r="J19" s="62">
        <f t="shared" si="2"/>
        <v>3.4438775510204078E-2</v>
      </c>
      <c r="K19" s="60">
        <v>1394</v>
      </c>
      <c r="L19" s="61">
        <v>19</v>
      </c>
      <c r="M19" s="62">
        <f t="shared" si="3"/>
        <v>1.3629842180774749E-2</v>
      </c>
      <c r="N19" s="60">
        <v>862</v>
      </c>
      <c r="O19" s="61">
        <v>11</v>
      </c>
      <c r="P19" s="62">
        <f t="shared" si="4"/>
        <v>1.2761020881670533E-2</v>
      </c>
      <c r="Q19" s="60">
        <v>1528</v>
      </c>
      <c r="R19" s="61">
        <v>16</v>
      </c>
      <c r="S19" s="62">
        <f t="shared" si="5"/>
        <v>1.0471204188481676E-2</v>
      </c>
      <c r="T19" s="60">
        <v>903</v>
      </c>
      <c r="U19" s="61">
        <v>18</v>
      </c>
      <c r="V19" s="62">
        <f t="shared" si="6"/>
        <v>1.9933554817275746E-2</v>
      </c>
      <c r="W19" s="60">
        <v>1700</v>
      </c>
      <c r="X19" s="61">
        <v>16</v>
      </c>
      <c r="Y19" s="63">
        <f t="shared" si="7"/>
        <v>9.4117647058823521E-3</v>
      </c>
    </row>
    <row r="20" spans="1:25" s="33" customFormat="1" ht="13">
      <c r="A20" s="64" t="s">
        <v>34</v>
      </c>
      <c r="B20" s="65">
        <f>SUM(B7:B19)</f>
        <v>13218</v>
      </c>
      <c r="C20" s="66">
        <f>SUM(C7:C19)</f>
        <v>958</v>
      </c>
      <c r="D20" s="67">
        <f t="shared" si="0"/>
        <v>7.2476925404751091E-2</v>
      </c>
      <c r="E20" s="65">
        <f>SUM(E7:E19)</f>
        <v>21082</v>
      </c>
      <c r="F20" s="66">
        <f>SUM(F7:F19)</f>
        <v>1543</v>
      </c>
      <c r="G20" s="67">
        <f>F20/E20</f>
        <v>7.319039939284698E-2</v>
      </c>
      <c r="H20" s="65">
        <f>SUM(H7:H19)</f>
        <v>12834</v>
      </c>
      <c r="I20" s="66">
        <f>SUM(I7:I19)</f>
        <v>813</v>
      </c>
      <c r="J20" s="67">
        <f t="shared" si="2"/>
        <v>6.3347358578775131E-2</v>
      </c>
      <c r="K20" s="65">
        <f>SUM(K7:K19)</f>
        <v>21168</v>
      </c>
      <c r="L20" s="66">
        <f>SUM(L7:L19)</f>
        <v>1314</v>
      </c>
      <c r="M20" s="67">
        <f t="shared" si="3"/>
        <v>6.2074829931972789E-2</v>
      </c>
      <c r="N20" s="65">
        <f>SUM(N7:N19)</f>
        <v>13295</v>
      </c>
      <c r="O20" s="66">
        <f>SUM(O7:O19)</f>
        <v>729</v>
      </c>
      <c r="P20" s="67">
        <f t="shared" si="4"/>
        <v>5.4832643851071831E-2</v>
      </c>
      <c r="Q20" s="65">
        <f>SUM(Q7:Q19)</f>
        <v>22265</v>
      </c>
      <c r="R20" s="66">
        <f>SUM(R7:R19)</f>
        <v>1239</v>
      </c>
      <c r="S20" s="67">
        <f t="shared" si="5"/>
        <v>5.5647877835167302E-2</v>
      </c>
      <c r="T20" s="65">
        <f>SUM(T7:T19)</f>
        <v>13470</v>
      </c>
      <c r="U20" s="66">
        <f>SUM(U7:U19)</f>
        <v>764</v>
      </c>
      <c r="V20" s="67">
        <f t="shared" si="6"/>
        <v>5.6718634001484781E-2</v>
      </c>
      <c r="W20" s="65">
        <f>SUM(W7:W19)</f>
        <v>23017</v>
      </c>
      <c r="X20" s="66">
        <f>SUM(X7:X19)</f>
        <v>1208</v>
      </c>
      <c r="Y20" s="68">
        <f t="shared" si="7"/>
        <v>5.248294738671417E-2</v>
      </c>
    </row>
    <row r="21" spans="1:25" s="33" customFormat="1" ht="13"/>
    <row r="22" spans="1:25" s="33" customFormat="1" ht="13">
      <c r="A22" s="149" t="s">
        <v>35</v>
      </c>
      <c r="B22" s="149"/>
      <c r="C22" s="149"/>
      <c r="D22" s="149"/>
      <c r="E22" s="149"/>
      <c r="F22" s="149"/>
      <c r="G22" s="149"/>
      <c r="H22" s="149"/>
      <c r="I22" s="149"/>
      <c r="J22" s="149"/>
      <c r="K22" s="149"/>
      <c r="L22" s="149"/>
      <c r="M22" s="149"/>
    </row>
  </sheetData>
  <mergeCells count="23">
    <mergeCell ref="A22:M22"/>
    <mergeCell ref="N4:P4"/>
    <mergeCell ref="Q4:S4"/>
    <mergeCell ref="T4:V4"/>
    <mergeCell ref="W4:Y4"/>
    <mergeCell ref="C5:D5"/>
    <mergeCell ref="F5:G5"/>
    <mergeCell ref="I5:J5"/>
    <mergeCell ref="L5:M5"/>
    <mergeCell ref="O5:P5"/>
    <mergeCell ref="R5:S5"/>
    <mergeCell ref="A1:Y1"/>
    <mergeCell ref="A3:A6"/>
    <mergeCell ref="B3:G3"/>
    <mergeCell ref="H3:M3"/>
    <mergeCell ref="N3:S3"/>
    <mergeCell ref="T3:Y3"/>
    <mergeCell ref="B4:D4"/>
    <mergeCell ref="E4:G4"/>
    <mergeCell ref="H4:J4"/>
    <mergeCell ref="K4:M4"/>
    <mergeCell ref="U5:V5"/>
    <mergeCell ref="X5:Y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Introduction</vt:lpstr>
      <vt:lpstr>SAT Exam</vt:lpstr>
      <vt:lpstr>SAT Scores</vt:lpstr>
      <vt:lpstr>Absent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Eshima</dc:creator>
  <cp:lastModifiedBy>Mark Eshima</cp:lastModifiedBy>
  <dcterms:created xsi:type="dcterms:W3CDTF">2017-08-08T21:04:55Z</dcterms:created>
  <dcterms:modified xsi:type="dcterms:W3CDTF">2022-12-05T20:53:11Z</dcterms:modified>
</cp:coreProperties>
</file>